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276" documentId="8_{1784AEBE-A699-4CCF-97CC-D2B7FE70EE6B}" xr6:coauthVersionLast="47" xr6:coauthVersionMax="47" xr10:uidLastSave="{2161A1CE-352C-4248-A42A-A339352D2DB5}"/>
  <bookViews>
    <workbookView xWindow="28680" yWindow="-120" windowWidth="29040" windowHeight="15720" tabRatio="799" activeTab="3" xr2:uid="{00000000-000D-0000-FFFF-FFFF00000000}"/>
  </bookViews>
  <sheets>
    <sheet name="Instruks" sheetId="6" r:id="rId1"/>
    <sheet name="Stasjonsbeskrivelser" sheetId="2" r:id="rId2"/>
    <sheet name="Individdata" sheetId="1" r:id="rId3"/>
    <sheet name="Tetthetsestimering" sheetId="3" r:id="rId4"/>
    <sheet name="Resultater" sheetId="8" r:id="rId5"/>
    <sheet name="Lengdefordeling, Vasselva" sheetId="11" r:id="rId6"/>
  </sheets>
  <definedNames>
    <definedName name="_xlnm._FilterDatabase" localSheetId="2" hidden="1">Individdata!$A$1:$L$1283</definedName>
    <definedName name="_xlnm._FilterDatabase" localSheetId="4" hidden="1">Resultater!$A$1:$B$68</definedName>
    <definedName name="_xlnm._FilterDatabase" localSheetId="1" hidden="1">Stasjonsbeskrivelser!$A$3:$Z$3</definedName>
    <definedName name="_xlnm._FilterDatabase" localSheetId="3" hidden="1">Tetthetsestimering!$A$2:$A$34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" i="1" l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" i="1"/>
  <c r="K3" i="1"/>
  <c r="K2" i="1"/>
  <c r="B3" i="8" l="1"/>
  <c r="C3" i="8"/>
  <c r="D3" i="8"/>
  <c r="E3" i="8"/>
  <c r="F3" i="8"/>
  <c r="G3" i="8"/>
  <c r="H3" i="8"/>
  <c r="I3" i="8"/>
  <c r="D5" i="1" l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C3" i="3" l="1"/>
  <c r="B12" i="11" l="1"/>
  <c r="B13" i="11"/>
  <c r="B14" i="11"/>
  <c r="B15" i="11"/>
  <c r="B3" i="11" l="1"/>
  <c r="B4" i="11"/>
  <c r="B5" i="11"/>
  <c r="B6" i="11"/>
  <c r="B7" i="11"/>
  <c r="B8" i="11"/>
  <c r="B9" i="11"/>
  <c r="B10" i="11"/>
  <c r="B11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44" i="11"/>
  <c r="B45" i="11"/>
  <c r="B46" i="11"/>
  <c r="B47" i="11"/>
  <c r="B48" i="11"/>
  <c r="B49" i="11"/>
  <c r="B50" i="11"/>
  <c r="B51" i="11"/>
  <c r="B52" i="11"/>
  <c r="B53" i="11"/>
  <c r="B54" i="11"/>
  <c r="B55" i="11"/>
  <c r="B56" i="11"/>
  <c r="B57" i="11"/>
  <c r="B58" i="11"/>
  <c r="B59" i="11"/>
  <c r="B60" i="11"/>
  <c r="B61" i="11"/>
  <c r="B62" i="11"/>
  <c r="B63" i="11"/>
  <c r="B2" i="11"/>
  <c r="C2" i="3" l="1"/>
  <c r="D23" i="3" l="1"/>
  <c r="D24" i="3" s="1"/>
  <c r="D33" i="3"/>
  <c r="E7" i="3"/>
  <c r="E8" i="3"/>
  <c r="E6" i="3"/>
  <c r="E12" i="3" l="1"/>
  <c r="E23" i="3"/>
  <c r="E24" i="3" s="1"/>
  <c r="E33" i="3"/>
  <c r="C33" i="3" s="1"/>
  <c r="E9" i="3"/>
  <c r="E22" i="3" l="1"/>
  <c r="E13" i="3"/>
  <c r="E14" i="3"/>
  <c r="E15" i="3" s="1"/>
  <c r="C9" i="3" l="1"/>
  <c r="D9" i="3"/>
  <c r="D12" i="3"/>
  <c r="D22" i="3" l="1"/>
  <c r="D13" i="3"/>
  <c r="C13" i="3" s="1"/>
  <c r="D14" i="3"/>
  <c r="D15" i="3" s="1"/>
  <c r="E4" i="3"/>
  <c r="C34" i="3"/>
  <c r="D25" i="3"/>
  <c r="D26" i="3" s="1"/>
  <c r="D27" i="3" s="1"/>
  <c r="E25" i="3" l="1"/>
  <c r="E16" i="3"/>
  <c r="E17" i="3" s="1"/>
  <c r="E18" i="3" s="1"/>
  <c r="D16" i="3"/>
  <c r="D17" i="3" s="1"/>
  <c r="D18" i="3" s="1"/>
  <c r="D28" i="3"/>
  <c r="C22" i="3"/>
  <c r="C19" i="3"/>
  <c r="D19" i="3"/>
  <c r="F41" i="3" s="1"/>
  <c r="E28" i="3"/>
  <c r="E19" i="3"/>
  <c r="D34" i="3"/>
  <c r="E34" i="3"/>
  <c r="L3" i="8" l="1"/>
  <c r="E26" i="3"/>
  <c r="E27" i="3" s="1"/>
  <c r="C25" i="3"/>
  <c r="C26" i="3" s="1"/>
  <c r="C27" i="3" s="1"/>
  <c r="C28" i="3"/>
  <c r="C16" i="3"/>
  <c r="C17" i="3" s="1"/>
  <c r="C18" i="3" s="1"/>
  <c r="E41" i="3" l="1"/>
  <c r="J3" i="8" s="1"/>
</calcChain>
</file>

<file path=xl/sharedStrings.xml><?xml version="1.0" encoding="utf-8"?>
<sst xmlns="http://schemas.openxmlformats.org/spreadsheetml/2006/main" count="294" uniqueCount="149">
  <si>
    <t>Løpenummer</t>
  </si>
  <si>
    <t>Vassdrag/elv</t>
  </si>
  <si>
    <t>Dato</t>
  </si>
  <si>
    <t>År</t>
  </si>
  <si>
    <t>Art</t>
  </si>
  <si>
    <t>Stasjon nr.</t>
  </si>
  <si>
    <t>Omgang</t>
  </si>
  <si>
    <t>Lengde (mm)</t>
  </si>
  <si>
    <t>Aldersklasse</t>
  </si>
  <si>
    <t>Andre merknader</t>
  </si>
  <si>
    <t>ørret</t>
  </si>
  <si>
    <t>Stasjonsnavn</t>
  </si>
  <si>
    <t>Koordinater</t>
  </si>
  <si>
    <t>Vær</t>
  </si>
  <si>
    <t>Vannføring</t>
  </si>
  <si>
    <t>Habitat</t>
  </si>
  <si>
    <t>Habitatklasse (ørret)</t>
  </si>
  <si>
    <t>Bilde nr.</t>
  </si>
  <si>
    <t>Del av elv</t>
  </si>
  <si>
    <t>Andre arter</t>
  </si>
  <si>
    <t>Øst/Lengdegrad (X)</t>
  </si>
  <si>
    <t>Nord/Breddegrad (Y)</t>
  </si>
  <si>
    <t>Koordinatsystem:</t>
  </si>
  <si>
    <t>Tetthet andre arter</t>
  </si>
  <si>
    <t>Totalt</t>
  </si>
  <si>
    <t>0+</t>
  </si>
  <si>
    <t>c1=Antall fisk ved første gangs overfiske</t>
  </si>
  <si>
    <t>c2=Antall fisk ved andre gangs overfiske</t>
  </si>
  <si>
    <t>c3=Antall fisk ved tredje gangs overfiske</t>
  </si>
  <si>
    <t>T=Totalt antall fisk</t>
  </si>
  <si>
    <t>A=2c1+c2</t>
  </si>
  <si>
    <t>y=bestand</t>
  </si>
  <si>
    <t>p=fangbarhet</t>
  </si>
  <si>
    <t>q=1-p</t>
  </si>
  <si>
    <t>Sikt</t>
  </si>
  <si>
    <t>Eldre</t>
  </si>
  <si>
    <t>p=fangbarhet (0+)</t>
  </si>
  <si>
    <t>p=fangbarhet (eldre)</t>
  </si>
  <si>
    <t>Tetthet totalt</t>
  </si>
  <si>
    <t>Tetthet 0+</t>
  </si>
  <si>
    <t>2SE</t>
  </si>
  <si>
    <t>Areal</t>
  </si>
  <si>
    <t>c1</t>
  </si>
  <si>
    <t>c2</t>
  </si>
  <si>
    <t>c3</t>
  </si>
  <si>
    <r>
      <t>Areal (m</t>
    </r>
    <r>
      <rPr>
        <b/>
        <sz val="11"/>
        <color theme="1"/>
        <rFont val="Calibri"/>
        <family val="2"/>
      </rPr>
      <t>²</t>
    </r>
    <r>
      <rPr>
        <b/>
        <sz val="13.2"/>
        <color theme="1"/>
        <rFont val="Calibri"/>
        <family val="2"/>
      </rPr>
      <t>)</t>
    </r>
  </si>
  <si>
    <r>
      <t>Areal (m</t>
    </r>
    <r>
      <rPr>
        <b/>
        <sz val="11"/>
        <color theme="1"/>
        <rFont val="Calibri"/>
        <family val="2"/>
      </rPr>
      <t>²</t>
    </r>
    <r>
      <rPr>
        <b/>
        <sz val="11"/>
        <color theme="1"/>
        <rFont val="Calibri"/>
        <family val="2"/>
        <scheme val="minor"/>
      </rPr>
      <t>)</t>
    </r>
  </si>
  <si>
    <r>
      <t>Areal (m</t>
    </r>
    <r>
      <rPr>
        <sz val="11"/>
        <color theme="1"/>
        <rFont val="Calibri"/>
        <family val="2"/>
      </rPr>
      <t>²</t>
    </r>
    <r>
      <rPr>
        <sz val="11"/>
        <color theme="1"/>
        <rFont val="Calibri"/>
        <family val="2"/>
        <scheme val="minor"/>
      </rPr>
      <t>)</t>
    </r>
  </si>
  <si>
    <t>Totalt/0+/eldre</t>
  </si>
  <si>
    <t>V(y)=Varians (per 100 m²)</t>
  </si>
  <si>
    <t>SE(y)=standardfeil (per 100 m²)</t>
  </si>
  <si>
    <t>2*SE(y) (per 100 m²)</t>
  </si>
  <si>
    <t>Tetthet (antall per 100 m²)</t>
  </si>
  <si>
    <t>3 overfisker</t>
  </si>
  <si>
    <t>2 overfisker</t>
  </si>
  <si>
    <t>1 overfiske</t>
  </si>
  <si>
    <t>Stasjon</t>
  </si>
  <si>
    <t>Fangst totalt</t>
  </si>
  <si>
    <t>Fangst 0+</t>
  </si>
  <si>
    <t>Hvem el-fisket?</t>
  </si>
  <si>
    <t>Nå</t>
  </si>
  <si>
    <t>Naturlig</t>
  </si>
  <si>
    <t>Substrat</t>
  </si>
  <si>
    <t>Begroing</t>
  </si>
  <si>
    <t>Vannhastighet</t>
  </si>
  <si>
    <t>Alternativt navn</t>
  </si>
  <si>
    <t>Intervall</t>
  </si>
  <si>
    <t>Mer</t>
  </si>
  <si>
    <t>Alle år</t>
  </si>
  <si>
    <t>Ca. lengde</t>
  </si>
  <si>
    <t>Lengde</t>
  </si>
  <si>
    <t>Bredde</t>
  </si>
  <si>
    <t>0-4</t>
  </si>
  <si>
    <t>5-9</t>
  </si>
  <si>
    <t>10-14</t>
  </si>
  <si>
    <t>15-19</t>
  </si>
  <si>
    <t>20-24</t>
  </si>
  <si>
    <t>25-29</t>
  </si>
  <si>
    <t>30-34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</si>
  <si>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</si>
  <si>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</si>
  <si>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</si>
  <si>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</si>
  <si>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</si>
  <si>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</si>
  <si>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</si>
  <si>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</si>
  <si>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</si>
  <si>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</si>
  <si>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</si>
  <si>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</si>
  <si>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100-104</t>
  </si>
  <si>
    <t>105-109</t>
  </si>
  <si>
    <t>110-114</t>
  </si>
  <si>
    <t>115-119</t>
  </si>
  <si>
    <t>120-124</t>
  </si>
  <si>
    <t>125-129</t>
  </si>
  <si>
    <t>130-134</t>
  </si>
  <si>
    <t>140-144</t>
  </si>
  <si>
    <t>145-149</t>
  </si>
  <si>
    <t>150-154</t>
  </si>
  <si>
    <t>155-159</t>
  </si>
  <si>
    <t>160-164</t>
  </si>
  <si>
    <t>165-169</t>
  </si>
  <si>
    <t>170-174</t>
  </si>
  <si>
    <t>175-179</t>
  </si>
  <si>
    <t>180-184</t>
  </si>
  <si>
    <t>185-189</t>
  </si>
  <si>
    <t>190-194</t>
  </si>
  <si>
    <t>195-199</t>
  </si>
  <si>
    <t>200-204</t>
  </si>
  <si>
    <t>205-209</t>
  </si>
  <si>
    <t>210-214</t>
  </si>
  <si>
    <t>215-219</t>
  </si>
  <si>
    <t>220-224</t>
  </si>
  <si>
    <t>225-229</t>
  </si>
  <si>
    <t>230-234</t>
  </si>
  <si>
    <t>235-239</t>
  </si>
  <si>
    <t>240-244</t>
  </si>
  <si>
    <t>245-250</t>
  </si>
  <si>
    <t>255-259</t>
  </si>
  <si>
    <t>250-254</t>
  </si>
  <si>
    <t>260-264</t>
  </si>
  <si>
    <t>265-269</t>
  </si>
  <si>
    <t>270-274</t>
  </si>
  <si>
    <t>275-279</t>
  </si>
  <si>
    <t>280-284</t>
  </si>
  <si>
    <t>285-289</t>
  </si>
  <si>
    <t>290-294</t>
  </si>
  <si>
    <t>295-299</t>
  </si>
  <si>
    <t>300-304</t>
  </si>
  <si>
    <t>135-139</t>
  </si>
  <si>
    <t>UTM 33</t>
  </si>
  <si>
    <t>Lav/moderat</t>
  </si>
  <si>
    <t>HL</t>
  </si>
  <si>
    <t>35-39</t>
  </si>
  <si>
    <t>Moderat vannføring</t>
  </si>
  <si>
    <t>Lettskyet vær</t>
  </si>
  <si>
    <t>Moderat til god</t>
  </si>
  <si>
    <t>Variert stein og grus</t>
  </si>
  <si>
    <t>Lite</t>
  </si>
  <si>
    <t>Manglende kantsone, ellers fint</t>
  </si>
  <si>
    <t>Ørekyt (10 stk)</t>
  </si>
  <si>
    <t>En del finneskader, sannsynligvis pga flommen i august</t>
  </si>
  <si>
    <t>Moderat</t>
  </si>
  <si>
    <t>Vasselva</t>
  </si>
  <si>
    <t>Vasselva 1</t>
  </si>
  <si>
    <t>Antall 0+</t>
  </si>
  <si>
    <t>Antall eldre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</si>
</sst>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</font>
    <font>
      <b/>
      <sz val="13.2"/>
      <color theme="1"/>
      <name val="Calibri"/>
      <family val="2"/>
    </font>
    <font>
      <sz val="11"/>
      <color theme="1"/>
      <name val="Calibri"/>
      <family val="2"/>
    </font>
    <font>
      <i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6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0" applyFont="1"/>
    <xf numFmtId="164" fontId="0" fillId="2" borderId="0" xfId="0" applyNumberFormat="1" applyFill="1"/>
    <xf numFmtId="0" fontId="6" fillId="0" borderId="0" xfId="0" applyFont="1"/>
    <xf numFmtId="0" fontId="1" fillId="0" borderId="9" xfId="0" applyFont="1" applyBorder="1"/>
    <xf numFmtId="0" fontId="0" fillId="0" borderId="0" xfId="0" applyAlignment="1">
      <alignment horizontal="lef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1" fontId="0" fillId="0" borderId="11" xfId="0" applyNumberFormat="1" applyBorder="1" applyAlignment="1">
      <alignment horizontal="right"/>
    </xf>
    <xf numFmtId="0" fontId="0" fillId="0" borderId="11" xfId="0" applyBorder="1"/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/>
    <xf numFmtId="0" fontId="7" fillId="0" borderId="15" xfId="0" applyFont="1" applyBorder="1"/>
    <xf numFmtId="1" fontId="0" fillId="2" borderId="0" xfId="0" applyNumberFormat="1" applyFill="1"/>
    <xf numFmtId="1" fontId="0" fillId="0" borderId="0" xfId="0" applyNumberFormat="1"/>
    <xf numFmtId="1" fontId="0" fillId="2" borderId="8" xfId="0" applyNumberFormat="1" applyFill="1" applyBorder="1"/>
    <xf numFmtId="14" fontId="0" fillId="0" borderId="9" xfId="0" applyNumberFormat="1" applyBorder="1"/>
    <xf numFmtId="0" fontId="0" fillId="0" borderId="10" xfId="0" applyBorder="1" applyAlignment="1">
      <alignment horizontal="left"/>
    </xf>
    <xf numFmtId="0" fontId="0" fillId="0" borderId="6" xfId="0" applyBorder="1"/>
    <xf numFmtId="0" fontId="8" fillId="0" borderId="16" xfId="0" applyFont="1" applyBorder="1" applyAlignment="1">
      <alignment horizontal="center"/>
    </xf>
    <xf numFmtId="0" fontId="0" fillId="0" borderId="9" xfId="0" applyBorder="1" applyAlignment="1">
      <alignment horizontal="right"/>
    </xf>
    <xf numFmtId="0" fontId="0" fillId="3" borderId="0" xfId="0" applyFill="1"/>
    <xf numFmtId="0" fontId="0" fillId="4" borderId="0" xfId="0" applyFill="1"/>
    <xf numFmtId="0" fontId="0" fillId="5" borderId="0" xfId="0" applyFill="1"/>
    <xf numFmtId="49" fontId="0" fillId="0" borderId="0" xfId="0" applyNumberFormat="1" applyAlignment="1">
      <alignment horizontal="right"/>
    </xf>
    <xf numFmtId="1" fontId="0" fillId="0" borderId="0" xfId="0" applyNumberFormat="1" applyAlignment="1">
      <alignment horizontal="left"/>
    </xf>
    <xf numFmtId="0" fontId="1" fillId="0" borderId="0" xfId="0" applyFont="1" applyAlignment="1">
      <alignment horizontal="center"/>
    </xf>
    <xf numFmtId="0" fontId="7" fillId="0" borderId="0" xfId="0" applyFont="1"/>
    <xf numFmtId="14" fontId="9" fillId="0" borderId="0" xfId="0" applyNumberFormat="1" applyFont="1"/>
    <xf numFmtId="0" fontId="9" fillId="0" borderId="0" xfId="0" applyFont="1"/>
    <xf numFmtId="14" fontId="9" fillId="0" borderId="9" xfId="0" applyNumberFormat="1" applyFont="1" applyBorder="1"/>
    <xf numFmtId="0" fontId="9" fillId="0" borderId="9" xfId="0" applyFont="1" applyBorder="1"/>
    <xf numFmtId="49" fontId="0" fillId="0" borderId="0" xfId="0" applyNumberFormat="1"/>
    <xf numFmtId="0" fontId="0" fillId="5" borderId="6" xfId="0" applyFill="1" applyBorder="1"/>
    <xf numFmtId="0" fontId="0" fillId="4" borderId="6" xfId="0" applyFill="1" applyBorder="1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1" fillId="6" borderId="3" xfId="0" applyFont="1" applyFill="1" applyBorder="1" applyAlignment="1">
      <alignment horizontal="center"/>
    </xf>
    <xf numFmtId="0" fontId="11" fillId="6" borderId="4" xfId="0" applyFont="1" applyFill="1" applyBorder="1"/>
    <xf numFmtId="164" fontId="12" fillId="6" borderId="6" xfId="0" applyNumberFormat="1" applyFont="1" applyFill="1" applyBorder="1" applyAlignment="1">
      <alignment horizontal="right"/>
    </xf>
    <xf numFmtId="164" fontId="12" fillId="6" borderId="7" xfId="0" applyNumberFormat="1" applyFont="1" applyFill="1" applyBorder="1" applyAlignment="1">
      <alignment horizontal="right"/>
    </xf>
    <xf numFmtId="0" fontId="0" fillId="7" borderId="1" xfId="0" applyFill="1" applyBorder="1"/>
    <xf numFmtId="0" fontId="1" fillId="0" borderId="0" xfId="0" applyFont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2" fillId="6" borderId="2" xfId="0" applyFont="1" applyFill="1" applyBorder="1" applyAlignment="1">
      <alignment horizontal="center"/>
    </xf>
    <xf numFmtId="0" fontId="12" fillId="6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3" xfId="0" applyBorder="1" applyAlignment="1">
      <alignment horizontal="left"/>
    </xf>
    <xf numFmtId="0" fontId="0" fillId="2" borderId="0" xfId="0" applyFill="1" applyAlignment="1">
      <alignment horizontal="center"/>
    </xf>
    <xf numFmtId="0" fontId="11" fillId="6" borderId="5" xfId="0" applyFont="1" applyFill="1" applyBorder="1" applyAlignment="1">
      <alignment horizontal="left"/>
    </xf>
    <xf numFmtId="0" fontId="11" fillId="6" borderId="6" xfId="0" applyFont="1" applyFill="1" applyBorder="1" applyAlignment="1">
      <alignment horizontal="left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nb-NO"/>
              <a:t>Vasselva</a:t>
            </a:r>
            <a:r>
              <a:rPr lang="nb-NO" baseline="0"/>
              <a:t> </a:t>
            </a:r>
            <a:endParaRPr lang="nb-NO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'Lengdefordeling, Vasselva'!$A$2:$A$63</c:f>
              <c:strCache>
                <c:ptCount val="62"/>
                <c:pt idx="0">
                  <c:v>0-4</c:v>
                </c:pt>
                <c:pt idx="1">
                  <c:v>5-9</c:v>
                </c:pt>
                <c:pt idx="2">
                  <c:v>10-14</c:v>
                </c:pt>
                <c:pt idx="3">
                  <c:v>15-19</c:v>
                </c:pt>
                <c:pt idx="4">
                  <c:v>20-24</c:v>
                </c:pt>
                <c:pt idx="5">
                  <c:v>25-29</c:v>
                </c:pt>
                <c:pt idx="6">
                  <c:v>30-34</c:v>
                </c:pt>
                <c:pt idx="7">
                  <c:v>35-39</c:v>
                </c:pt>
                <c:pt idx="8">
                  <c:v>40-44</c:v>
                </c:pt>
                <c:pt idx="9">
                  <c:v>45-49</c:v>
                </c:pt>
                <c:pt idx="10">
                  <c:v>50-54</c:v>
                </c:pt>
                <c:pt idx="11">
                  <c:v>55-59</c:v>
                </c:pt>
                <c:pt idx="12">
                  <c:v>60-64</c:v>
                </c:pt>
                <c:pt idx="13">
                  <c:v>65-69</c:v>
                </c:pt>
                <c:pt idx="14">
                  <c:v>70-74</c:v>
                </c:pt>
                <c:pt idx="15">
                  <c:v>75-79</c:v>
                </c:pt>
                <c:pt idx="16">
                  <c:v>80-84</c:v>
                </c:pt>
                <c:pt idx="17">
                  <c:v>85-89</c:v>
                </c:pt>
                <c:pt idx="18">
                  <c:v>90-94</c:v>
                </c:pt>
                <c:pt idx="19">
                  <c:v>95-99</c:v>
                </c:pt>
                <c:pt idx="20">
                  <c:v>100-104</c:v>
                </c:pt>
                <c:pt idx="21">
                  <c:v>105-109</c:v>
                </c:pt>
                <c:pt idx="22">
                  <c:v>110-114</c:v>
                </c:pt>
                <c:pt idx="23">
                  <c:v>115-119</c:v>
                </c:pt>
                <c:pt idx="24">
                  <c:v>120-124</c:v>
                </c:pt>
                <c:pt idx="25">
                  <c:v>125-129</c:v>
                </c:pt>
                <c:pt idx="26">
                  <c:v>130-134</c:v>
                </c:pt>
                <c:pt idx="27">
                  <c:v>135-139</c:v>
                </c:pt>
                <c:pt idx="28">
                  <c:v>140-144</c:v>
                </c:pt>
                <c:pt idx="29">
                  <c:v>145-149</c:v>
                </c:pt>
                <c:pt idx="30">
                  <c:v>150-154</c:v>
                </c:pt>
                <c:pt idx="31">
                  <c:v>155-159</c:v>
                </c:pt>
                <c:pt idx="32">
                  <c:v>160-164</c:v>
                </c:pt>
                <c:pt idx="33">
                  <c:v>165-169</c:v>
                </c:pt>
                <c:pt idx="34">
                  <c:v>170-174</c:v>
                </c:pt>
                <c:pt idx="35">
                  <c:v>175-179</c:v>
                </c:pt>
                <c:pt idx="36">
                  <c:v>180-184</c:v>
                </c:pt>
                <c:pt idx="37">
                  <c:v>185-189</c:v>
                </c:pt>
                <c:pt idx="38">
                  <c:v>190-194</c:v>
                </c:pt>
                <c:pt idx="39">
                  <c:v>195-199</c:v>
                </c:pt>
                <c:pt idx="40">
                  <c:v>200-204</c:v>
                </c:pt>
                <c:pt idx="41">
                  <c:v>205-209</c:v>
                </c:pt>
                <c:pt idx="42">
                  <c:v>210-214</c:v>
                </c:pt>
                <c:pt idx="43">
                  <c:v>215-219</c:v>
                </c:pt>
                <c:pt idx="44">
                  <c:v>220-224</c:v>
                </c:pt>
                <c:pt idx="45">
                  <c:v>225-229</c:v>
                </c:pt>
                <c:pt idx="46">
                  <c:v>230-234</c:v>
                </c:pt>
                <c:pt idx="47">
                  <c:v>235-239</c:v>
                </c:pt>
                <c:pt idx="48">
                  <c:v>240-244</c:v>
                </c:pt>
                <c:pt idx="49">
                  <c:v>245-250</c:v>
                </c:pt>
                <c:pt idx="50">
                  <c:v>250-254</c:v>
                </c:pt>
                <c:pt idx="51">
                  <c:v>255-259</c:v>
                </c:pt>
                <c:pt idx="52">
                  <c:v>260-264</c:v>
                </c:pt>
                <c:pt idx="53">
                  <c:v>265-269</c:v>
                </c:pt>
                <c:pt idx="54">
                  <c:v>270-274</c:v>
                </c:pt>
                <c:pt idx="55">
                  <c:v>275-279</c:v>
                </c:pt>
                <c:pt idx="56">
                  <c:v>280-284</c:v>
                </c:pt>
                <c:pt idx="57">
                  <c:v>285-289</c:v>
                </c:pt>
                <c:pt idx="58">
                  <c:v>290-294</c:v>
                </c:pt>
                <c:pt idx="59">
                  <c:v>295-299</c:v>
                </c:pt>
                <c:pt idx="60">
                  <c:v>300-304</c:v>
                </c:pt>
                <c:pt idx="61">
                  <c:v>Mer</c:v>
                </c:pt>
              </c:strCache>
            </c:strRef>
          </c:cat>
          <c:val>
            <c:numRef>
              <c:f>'Lengdefordeling, Vasselva'!$B$2:$B$63</c:f>
              <c:numCache>
                <c:formatCode>General</c:formatCode>
                <c:ptCount val="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6</c:v>
                </c:pt>
                <c:pt idx="13">
                  <c:v>7</c:v>
                </c:pt>
                <c:pt idx="14">
                  <c:v>6</c:v>
                </c:pt>
                <c:pt idx="15">
                  <c:v>6</c:v>
                </c:pt>
                <c:pt idx="16">
                  <c:v>5</c:v>
                </c:pt>
                <c:pt idx="17">
                  <c:v>1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2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52-4FE8-AA6A-8D2559E4CA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391744"/>
        <c:axId val="57393920"/>
      </c:barChart>
      <c:catAx>
        <c:axId val="57391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nb-NO"/>
                  <a:t>Størrelsesintervall</a:t>
                </a:r>
              </a:p>
            </c:rich>
          </c:tx>
          <c:overlay val="0"/>
        </c:title>
        <c:numFmt formatCode="General" sourceLinked="0"/>
        <c:majorTickMark val="in"/>
        <c:minorTickMark val="none"/>
        <c:tickLblPos val="low"/>
        <c:spPr>
          <a:ln/>
        </c:spPr>
        <c:crossAx val="57393920"/>
        <c:crosses val="autoZero"/>
        <c:auto val="1"/>
        <c:lblAlgn val="ctr"/>
        <c:lblOffset val="100"/>
        <c:tickLblSkip val="1"/>
        <c:noMultiLvlLbl val="0"/>
      </c:catAx>
      <c:valAx>
        <c:axId val="573939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nb-NO"/>
                  <a:t>Antall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73917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85725</xdr:rowOff>
    </xdr:from>
    <xdr:to>
      <xdr:col>17</xdr:col>
      <xdr:colOff>314325</xdr:colOff>
      <xdr:row>31</xdr:row>
      <xdr:rowOff>0</xdr:rowOff>
    </xdr:to>
    <xdr:sp macro="" textlink="">
      <xdr:nvSpPr>
        <xdr:cNvPr id="2" name="TekstSylinde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4300" y="85725"/>
          <a:ext cx="13154025" cy="5819775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2400" b="1"/>
            <a:t>Instruks for utfylling av EL-FISKE-SKJEMAER</a:t>
          </a:r>
        </a:p>
        <a:p>
          <a:endParaRPr lang="nb-NO" sz="24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2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- Fanen "Stasjonsbeskrivelser": Fyll inn ønskelig informasjon om stasjon(er).</a:t>
          </a:r>
        </a:p>
        <a:p>
          <a:endParaRPr lang="nb-NO" sz="2000"/>
        </a:p>
        <a:p>
          <a:r>
            <a:rPr lang="nb-NO" sz="2000"/>
            <a:t>- F</a:t>
          </a:r>
          <a:r>
            <a:rPr lang="nb-NO" sz="2000" baseline="0"/>
            <a:t>anen "Individdata": Fyll inn ønskelig informasjon. "År" og "Aldersklasse" </a:t>
          </a:r>
          <a:r>
            <a:rPr kumimoji="0" lang="nb-NO" sz="2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(såfremt en øvre grense for 0+ er fylt inn)</a:t>
          </a:r>
          <a:r>
            <a:rPr lang="nb-NO" sz="2000" baseline="0"/>
            <a:t> oppdateres automatisk.</a:t>
          </a:r>
        </a:p>
        <a:p>
          <a:endParaRPr lang="nb-NO" sz="2000" baseline="0"/>
        </a:p>
        <a:p>
          <a:r>
            <a:rPr lang="nb-NO" sz="2000" baseline="0"/>
            <a:t>- Fanen "Tetthetsestimering": Fyll </a:t>
          </a:r>
          <a:r>
            <a:rPr lang="nb-NO" sz="2000" u="sng" baseline="0"/>
            <a:t>kun</a:t>
          </a:r>
          <a:r>
            <a:rPr lang="nb-NO" sz="2000" baseline="0"/>
            <a:t> inn total fangst og fangst av 0+ ved 1., 2. og 3. gangs overfiske. Regnearket benytter formler beskrevet i Bohlin m. fl. (1989). Total tetthet beregnes som sum av tetthet for 0+ og eldre.</a:t>
          </a:r>
        </a:p>
        <a:p>
          <a:endParaRPr lang="nb-NO" sz="2000" baseline="0"/>
        </a:p>
        <a:p>
          <a:r>
            <a:rPr lang="nb-NO" sz="2000" baseline="0"/>
            <a:t>- Fanen "Resultater": Verdier fra fanen "Tetthetsestimering" overføres automatisk hit.</a:t>
          </a:r>
        </a:p>
        <a:p>
          <a:endParaRPr lang="nb-NO" sz="2000" baseline="0"/>
        </a:p>
        <a:p>
          <a:r>
            <a:rPr lang="nb-NO" sz="2000" baseline="0"/>
            <a:t>- Fanen "Lengdefordeling": Viser størrelsesfordeling, noe som gir mulighet for å se tilvekst pr sesong.</a:t>
          </a:r>
        </a:p>
        <a:p>
          <a:endParaRPr lang="nb-NO" sz="2000" baseline="0"/>
        </a:p>
        <a:p>
          <a:endParaRPr lang="nb-NO" sz="2000" baseline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647699</xdr:colOff>
      <xdr:row>1</xdr:row>
      <xdr:rowOff>47625</xdr:rowOff>
    </xdr:from>
    <xdr:to>
      <xdr:col>21</xdr:col>
      <xdr:colOff>523874</xdr:colOff>
      <xdr:row>29</xdr:row>
      <xdr:rowOff>180975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3"/>
  <sheetViews>
    <sheetView zoomScale="110" zoomScaleNormal="11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H9" sqref="H9"/>
    </sheetView>
  </sheetViews>
  <sheetFormatPr baseColWidth="10" defaultColWidth="11.453125" defaultRowHeight="14.5" x14ac:dyDescent="0.35"/>
  <cols>
    <col min="1" max="1" width="13.54296875" bestFit="1" customWidth="1"/>
    <col min="2" max="2" width="15.26953125" bestFit="1" customWidth="1"/>
    <col min="3" max="3" width="10.7265625" bestFit="1" customWidth="1"/>
    <col min="4" max="4" width="27" bestFit="1" customWidth="1"/>
    <col min="5" max="5" width="15.54296875" bestFit="1" customWidth="1"/>
    <col min="6" max="6" width="6.1796875" customWidth="1"/>
    <col min="7" max="7" width="18.81640625" bestFit="1" customWidth="1"/>
    <col min="8" max="8" width="20.1796875" bestFit="1" customWidth="1"/>
    <col min="9" max="10" width="7.453125" bestFit="1" customWidth="1"/>
    <col min="11" max="11" width="10.1796875" bestFit="1" customWidth="1"/>
    <col min="12" max="12" width="9.7265625" bestFit="1" customWidth="1"/>
    <col min="13" max="13" width="16.453125" customWidth="1"/>
    <col min="14" max="14" width="42.26953125" bestFit="1" customWidth="1"/>
    <col min="15" max="15" width="13.6328125" bestFit="1" customWidth="1"/>
    <col min="16" max="16" width="27.1796875" bestFit="1" customWidth="1"/>
    <col min="17" max="17" width="17.453125" bestFit="1" customWidth="1"/>
    <col min="18" max="18" width="8.81640625" bestFit="1" customWidth="1"/>
    <col min="19" max="19" width="13.81640625" bestFit="1" customWidth="1"/>
    <col min="20" max="20" width="10.1796875" customWidth="1"/>
    <col min="21" max="21" width="11.7265625" customWidth="1"/>
    <col min="22" max="22" width="8.453125" bestFit="1" customWidth="1"/>
    <col min="23" max="23" width="52.26953125" customWidth="1"/>
    <col min="24" max="24" width="18.26953125" bestFit="1" customWidth="1"/>
    <col min="25" max="25" width="16.81640625" bestFit="1" customWidth="1"/>
    <col min="26" max="26" width="56.54296875" customWidth="1"/>
  </cols>
  <sheetData>
    <row r="1" spans="1:26" ht="15" thickBot="1" x14ac:dyDescent="0.4">
      <c r="A1" s="3" t="s">
        <v>2</v>
      </c>
      <c r="B1" s="3" t="s">
        <v>1</v>
      </c>
      <c r="C1" s="3" t="s">
        <v>5</v>
      </c>
      <c r="D1" s="3" t="s">
        <v>11</v>
      </c>
      <c r="E1" s="3" t="s">
        <v>65</v>
      </c>
      <c r="F1" s="3"/>
      <c r="G1" s="47" t="s">
        <v>12</v>
      </c>
      <c r="H1" s="47"/>
      <c r="I1" s="31" t="s">
        <v>70</v>
      </c>
      <c r="J1" s="31" t="s">
        <v>71</v>
      </c>
      <c r="K1" s="3" t="s">
        <v>46</v>
      </c>
      <c r="L1" s="3" t="s">
        <v>18</v>
      </c>
      <c r="M1" s="3" t="s">
        <v>13</v>
      </c>
      <c r="N1" s="3" t="s">
        <v>14</v>
      </c>
      <c r="O1" s="3" t="s">
        <v>34</v>
      </c>
      <c r="P1" s="3" t="s">
        <v>15</v>
      </c>
      <c r="Q1" s="3" t="s">
        <v>62</v>
      </c>
      <c r="R1" s="3" t="s">
        <v>63</v>
      </c>
      <c r="S1" s="3" t="s">
        <v>64</v>
      </c>
      <c r="T1" s="47" t="s">
        <v>16</v>
      </c>
      <c r="U1" s="47"/>
      <c r="V1" s="3" t="s">
        <v>17</v>
      </c>
      <c r="W1" s="3" t="s">
        <v>19</v>
      </c>
      <c r="X1" s="3" t="s">
        <v>23</v>
      </c>
      <c r="Y1" s="3" t="s">
        <v>59</v>
      </c>
      <c r="Z1" s="3" t="s">
        <v>9</v>
      </c>
    </row>
    <row r="2" spans="1:26" ht="15" thickBot="1" x14ac:dyDescent="0.4">
      <c r="A2" s="3"/>
      <c r="B2" s="3"/>
      <c r="C2" s="3"/>
      <c r="E2" s="3"/>
      <c r="F2" s="3"/>
      <c r="G2" s="3" t="s">
        <v>22</v>
      </c>
      <c r="H2" s="17" t="s">
        <v>132</v>
      </c>
      <c r="I2" s="32"/>
      <c r="J2" s="32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X2" s="3"/>
      <c r="Y2" s="3"/>
    </row>
    <row r="3" spans="1:26" s="16" customFormat="1" x14ac:dyDescent="0.35">
      <c r="A3" s="6"/>
      <c r="B3" s="6"/>
      <c r="C3" s="6"/>
      <c r="E3" s="6"/>
      <c r="F3" s="6"/>
      <c r="G3" s="6" t="s">
        <v>20</v>
      </c>
      <c r="H3" s="6" t="s">
        <v>21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60</v>
      </c>
      <c r="U3" s="6" t="s">
        <v>61</v>
      </c>
      <c r="V3" s="6"/>
      <c r="X3" s="6"/>
      <c r="Y3" s="6"/>
    </row>
    <row r="4" spans="1:26" x14ac:dyDescent="0.35">
      <c r="A4" s="1">
        <v>44796</v>
      </c>
      <c r="B4" t="s">
        <v>145</v>
      </c>
      <c r="C4">
        <v>1</v>
      </c>
      <c r="D4" t="s">
        <v>146</v>
      </c>
      <c r="K4">
        <v>100</v>
      </c>
      <c r="M4" t="s">
        <v>137</v>
      </c>
      <c r="N4" t="s">
        <v>136</v>
      </c>
      <c r="O4" t="s">
        <v>138</v>
      </c>
      <c r="P4" t="s">
        <v>141</v>
      </c>
      <c r="Q4" t="s">
        <v>139</v>
      </c>
      <c r="R4" t="s">
        <v>140</v>
      </c>
      <c r="S4" t="s">
        <v>133</v>
      </c>
      <c r="W4" t="s">
        <v>142</v>
      </c>
      <c r="X4" t="s">
        <v>144</v>
      </c>
      <c r="Y4" t="s">
        <v>134</v>
      </c>
      <c r="Z4" t="s">
        <v>143</v>
      </c>
    </row>
    <row r="5" spans="1:26" x14ac:dyDescent="0.35">
      <c r="A5" s="1"/>
    </row>
    <row r="6" spans="1:26" x14ac:dyDescent="0.35">
      <c r="A6" s="1"/>
    </row>
    <row r="7" spans="1:26" x14ac:dyDescent="0.35">
      <c r="A7" s="1"/>
    </row>
    <row r="8" spans="1:26" x14ac:dyDescent="0.35">
      <c r="A8" s="1"/>
    </row>
    <row r="9" spans="1:26" s="16" customFormat="1" x14ac:dyDescent="0.35">
      <c r="A9" s="21"/>
    </row>
    <row r="15" spans="1:26" s="16" customFormat="1" x14ac:dyDescent="0.35"/>
    <row r="16" spans="1:26" x14ac:dyDescent="0.35">
      <c r="A16" s="48"/>
    </row>
    <row r="17" spans="1:1" x14ac:dyDescent="0.35">
      <c r="A17" s="49"/>
    </row>
    <row r="18" spans="1:1" x14ac:dyDescent="0.35">
      <c r="A18" s="49"/>
    </row>
    <row r="19" spans="1:1" x14ac:dyDescent="0.35">
      <c r="A19" s="49"/>
    </row>
    <row r="20" spans="1:1" x14ac:dyDescent="0.35">
      <c r="A20" s="49"/>
    </row>
    <row r="21" spans="1:1" x14ac:dyDescent="0.35">
      <c r="A21" s="49"/>
    </row>
    <row r="22" spans="1:1" x14ac:dyDescent="0.35">
      <c r="A22" s="49"/>
    </row>
    <row r="23" spans="1:1" x14ac:dyDescent="0.35">
      <c r="A23" s="49"/>
    </row>
    <row r="24" spans="1:1" s="16" customFormat="1" x14ac:dyDescent="0.35">
      <c r="A24" s="50"/>
    </row>
    <row r="25" spans="1:1" x14ac:dyDescent="0.35">
      <c r="A25" s="1"/>
    </row>
    <row r="26" spans="1:1" x14ac:dyDescent="0.35">
      <c r="A26" s="1"/>
    </row>
    <row r="27" spans="1:1" x14ac:dyDescent="0.35">
      <c r="A27" s="1"/>
    </row>
    <row r="28" spans="1:1" x14ac:dyDescent="0.35">
      <c r="A28" s="1"/>
    </row>
    <row r="29" spans="1:1" x14ac:dyDescent="0.35">
      <c r="A29" s="1"/>
    </row>
    <row r="30" spans="1:1" x14ac:dyDescent="0.35">
      <c r="A30" s="1"/>
    </row>
    <row r="31" spans="1:1" x14ac:dyDescent="0.35">
      <c r="A31" s="1"/>
    </row>
    <row r="32" spans="1:1" x14ac:dyDescent="0.35">
      <c r="A32" s="1"/>
    </row>
    <row r="33" spans="1:1" s="16" customFormat="1" x14ac:dyDescent="0.35">
      <c r="A33" s="21"/>
    </row>
    <row r="34" spans="1:1" x14ac:dyDescent="0.35">
      <c r="A34" s="1"/>
    </row>
    <row r="35" spans="1:1" x14ac:dyDescent="0.35">
      <c r="A35" s="1"/>
    </row>
    <row r="36" spans="1:1" x14ac:dyDescent="0.35">
      <c r="A36" s="1"/>
    </row>
    <row r="37" spans="1:1" x14ac:dyDescent="0.35">
      <c r="A37" s="1"/>
    </row>
    <row r="38" spans="1:1" x14ac:dyDescent="0.35">
      <c r="A38" s="1"/>
    </row>
    <row r="39" spans="1:1" x14ac:dyDescent="0.35">
      <c r="A39" s="1"/>
    </row>
    <row r="40" spans="1:1" x14ac:dyDescent="0.35">
      <c r="A40" s="1"/>
    </row>
    <row r="41" spans="1:1" x14ac:dyDescent="0.35">
      <c r="A41" s="1"/>
    </row>
    <row r="42" spans="1:1" x14ac:dyDescent="0.35">
      <c r="A42" s="1"/>
    </row>
    <row r="43" spans="1:1" x14ac:dyDescent="0.35">
      <c r="A43" s="1"/>
    </row>
    <row r="44" spans="1:1" x14ac:dyDescent="0.35">
      <c r="A44" s="1"/>
    </row>
    <row r="45" spans="1:1" s="16" customFormat="1" x14ac:dyDescent="0.35">
      <c r="A45" s="21"/>
    </row>
    <row r="46" spans="1:1" x14ac:dyDescent="0.35">
      <c r="A46" s="1"/>
    </row>
    <row r="47" spans="1:1" x14ac:dyDescent="0.35">
      <c r="A47" s="1"/>
    </row>
    <row r="48" spans="1:1" x14ac:dyDescent="0.35">
      <c r="A48" s="1"/>
    </row>
    <row r="49" spans="1:20" x14ac:dyDescent="0.35">
      <c r="A49" s="1"/>
    </row>
    <row r="50" spans="1:20" x14ac:dyDescent="0.35">
      <c r="A50" s="1"/>
    </row>
    <row r="51" spans="1:20" x14ac:dyDescent="0.35">
      <c r="A51" s="1"/>
    </row>
    <row r="52" spans="1:20" x14ac:dyDescent="0.35">
      <c r="A52" s="1"/>
    </row>
    <row r="53" spans="1:20" x14ac:dyDescent="0.35">
      <c r="A53" s="1"/>
    </row>
    <row r="54" spans="1:20" x14ac:dyDescent="0.35">
      <c r="A54" s="1"/>
    </row>
    <row r="55" spans="1:20" x14ac:dyDescent="0.35">
      <c r="A55" s="1"/>
    </row>
    <row r="56" spans="1:20" x14ac:dyDescent="0.35">
      <c r="A56" s="1"/>
    </row>
    <row r="57" spans="1:20" s="16" customFormat="1" x14ac:dyDescent="0.35">
      <c r="A57" s="21"/>
    </row>
    <row r="58" spans="1:20" x14ac:dyDescent="0.35">
      <c r="A58" s="1"/>
    </row>
    <row r="59" spans="1:20" x14ac:dyDescent="0.35">
      <c r="A59" s="1"/>
      <c r="T59" s="29"/>
    </row>
    <row r="60" spans="1:20" x14ac:dyDescent="0.35">
      <c r="A60" s="1"/>
    </row>
    <row r="61" spans="1:20" x14ac:dyDescent="0.35">
      <c r="A61" s="1"/>
    </row>
    <row r="62" spans="1:20" x14ac:dyDescent="0.35">
      <c r="A62" s="1"/>
    </row>
    <row r="63" spans="1:20" x14ac:dyDescent="0.35">
      <c r="A63" s="1"/>
      <c r="T63" s="10"/>
    </row>
    <row r="64" spans="1:20" x14ac:dyDescent="0.35">
      <c r="A64" s="1"/>
    </row>
    <row r="65" spans="1:21" x14ac:dyDescent="0.35">
      <c r="A65" s="1"/>
    </row>
    <row r="66" spans="1:21" x14ac:dyDescent="0.35">
      <c r="A66" s="1"/>
    </row>
    <row r="67" spans="1:21" x14ac:dyDescent="0.35">
      <c r="A67" s="1"/>
    </row>
    <row r="68" spans="1:21" x14ac:dyDescent="0.35">
      <c r="A68" s="1"/>
      <c r="T68" s="10"/>
    </row>
    <row r="69" spans="1:21" s="16" customFormat="1" x14ac:dyDescent="0.35">
      <c r="A69" s="21"/>
      <c r="T69" s="25"/>
    </row>
    <row r="70" spans="1:21" x14ac:dyDescent="0.35">
      <c r="A70" s="1"/>
    </row>
    <row r="71" spans="1:21" x14ac:dyDescent="0.35">
      <c r="A71" s="1"/>
      <c r="U71" s="10"/>
    </row>
    <row r="72" spans="1:21" s="34" customFormat="1" x14ac:dyDescent="0.35">
      <c r="A72" s="33"/>
    </row>
    <row r="73" spans="1:21" x14ac:dyDescent="0.35">
      <c r="A73" s="1"/>
    </row>
    <row r="74" spans="1:21" x14ac:dyDescent="0.35">
      <c r="A74" s="1"/>
    </row>
    <row r="75" spans="1:21" x14ac:dyDescent="0.35">
      <c r="A75" s="1"/>
    </row>
    <row r="76" spans="1:21" x14ac:dyDescent="0.35">
      <c r="A76" s="1"/>
    </row>
    <row r="77" spans="1:21" x14ac:dyDescent="0.35">
      <c r="A77" s="1"/>
    </row>
    <row r="78" spans="1:21" x14ac:dyDescent="0.35">
      <c r="A78" s="1"/>
    </row>
    <row r="79" spans="1:21" x14ac:dyDescent="0.35">
      <c r="A79" s="1"/>
    </row>
    <row r="80" spans="1:21" s="34" customFormat="1" x14ac:dyDescent="0.35">
      <c r="A80" s="33"/>
    </row>
    <row r="81" spans="1:14" s="36" customFormat="1" x14ac:dyDescent="0.35">
      <c r="A81" s="35"/>
    </row>
    <row r="82" spans="1:14" x14ac:dyDescent="0.35">
      <c r="A82" s="1"/>
    </row>
    <row r="83" spans="1:14" x14ac:dyDescent="0.35">
      <c r="A83" s="1"/>
    </row>
    <row r="84" spans="1:14" x14ac:dyDescent="0.35">
      <c r="A84" s="1"/>
    </row>
    <row r="85" spans="1:14" x14ac:dyDescent="0.35">
      <c r="A85" s="1"/>
    </row>
    <row r="86" spans="1:14" s="34" customFormat="1" x14ac:dyDescent="0.35">
      <c r="A86" s="33"/>
    </row>
    <row r="87" spans="1:14" x14ac:dyDescent="0.35">
      <c r="A87" s="1"/>
    </row>
    <row r="88" spans="1:14" s="34" customFormat="1" x14ac:dyDescent="0.35">
      <c r="A88" s="33"/>
    </row>
    <row r="89" spans="1:14" x14ac:dyDescent="0.35">
      <c r="A89" s="1"/>
    </row>
    <row r="90" spans="1:14" x14ac:dyDescent="0.35">
      <c r="A90" s="1"/>
    </row>
    <row r="91" spans="1:14" s="34" customFormat="1" x14ac:dyDescent="0.35">
      <c r="A91" s="33"/>
    </row>
    <row r="92" spans="1:14" x14ac:dyDescent="0.35">
      <c r="A92" s="1"/>
    </row>
    <row r="93" spans="1:14" s="16" customFormat="1" x14ac:dyDescent="0.35">
      <c r="A93" s="21"/>
      <c r="N93"/>
    </row>
  </sheetData>
  <autoFilter ref="A3:Z3" xr:uid="{00000000-0009-0000-0000-000001000000}"/>
  <mergeCells count="3">
    <mergeCell ref="G1:H1"/>
    <mergeCell ref="T1:U1"/>
    <mergeCell ref="A16:A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311"/>
  <sheetViews>
    <sheetView zoomScale="120" zoomScaleNormal="120" workbookViewId="0">
      <pane ySplit="1" topLeftCell="A2" activePane="bottomLeft" state="frozen"/>
      <selection pane="bottomLeft" activeCell="K28" sqref="K28"/>
    </sheetView>
  </sheetViews>
  <sheetFormatPr baseColWidth="10" defaultRowHeight="14.5" x14ac:dyDescent="0.35"/>
  <cols>
    <col min="1" max="1" width="15.1796875" bestFit="1" customWidth="1"/>
    <col min="2" max="2" width="15.26953125" bestFit="1" customWidth="1"/>
    <col min="3" max="3" width="10.81640625" bestFit="1" customWidth="1"/>
    <col min="4" max="4" width="8.453125" customWidth="1"/>
    <col min="5" max="5" width="9.26953125" customWidth="1"/>
    <col min="6" max="6" width="12.7265625" bestFit="1" customWidth="1"/>
    <col min="7" max="7" width="27" bestFit="1" customWidth="1"/>
    <col min="8" max="8" width="12.453125" bestFit="1" customWidth="1"/>
    <col min="9" max="9" width="10.54296875" bestFit="1" customWidth="1"/>
    <col min="10" max="10" width="15" bestFit="1" customWidth="1"/>
    <col min="11" max="11" width="14.453125" bestFit="1" customWidth="1"/>
    <col min="12" max="12" width="19" bestFit="1" customWidth="1"/>
  </cols>
  <sheetData>
    <row r="1" spans="1:12" s="3" customFormat="1" ht="17" x14ac:dyDescent="0.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11</v>
      </c>
      <c r="H1" s="3" t="s">
        <v>45</v>
      </c>
      <c r="I1" s="3" t="s">
        <v>6</v>
      </c>
      <c r="J1" s="3" t="s">
        <v>7</v>
      </c>
      <c r="K1" s="3" t="s">
        <v>8</v>
      </c>
      <c r="L1" s="3" t="s">
        <v>9</v>
      </c>
    </row>
    <row r="2" spans="1:12" x14ac:dyDescent="0.35">
      <c r="B2" t="s">
        <v>145</v>
      </c>
      <c r="C2" s="1">
        <v>44796</v>
      </c>
      <c r="D2">
        <v>2022</v>
      </c>
      <c r="E2" t="s">
        <v>10</v>
      </c>
      <c r="F2">
        <v>5</v>
      </c>
      <c r="G2" t="s">
        <v>146</v>
      </c>
      <c r="H2">
        <v>100</v>
      </c>
      <c r="I2">
        <v>1</v>
      </c>
      <c r="J2">
        <v>170</v>
      </c>
      <c r="K2" t="str">
        <f>IF(J2&lt;=95, "årsyngel", "eldre")</f>
        <v>eldre</v>
      </c>
    </row>
    <row r="3" spans="1:12" x14ac:dyDescent="0.35">
      <c r="B3" t="s">
        <v>145</v>
      </c>
      <c r="C3" s="1">
        <v>44796</v>
      </c>
      <c r="D3">
        <v>2022</v>
      </c>
      <c r="E3" t="s">
        <v>10</v>
      </c>
      <c r="F3">
        <v>5</v>
      </c>
      <c r="G3" t="s">
        <v>146</v>
      </c>
      <c r="H3">
        <v>100</v>
      </c>
      <c r="I3">
        <v>1</v>
      </c>
      <c r="J3">
        <v>110</v>
      </c>
      <c r="K3" t="str">
        <f>IF(J3&lt;=95, "årsyngel", "eldre")</f>
        <v>eldre</v>
      </c>
    </row>
    <row r="4" spans="1:12" x14ac:dyDescent="0.35">
      <c r="B4" t="s">
        <v>145</v>
      </c>
      <c r="C4" s="1">
        <v>44796</v>
      </c>
      <c r="D4">
        <v>2022</v>
      </c>
      <c r="E4" t="s">
        <v>10</v>
      </c>
      <c r="F4">
        <v>5</v>
      </c>
      <c r="G4" t="s">
        <v>146</v>
      </c>
      <c r="H4">
        <v>100</v>
      </c>
      <c r="I4">
        <v>1</v>
      </c>
      <c r="J4">
        <v>73</v>
      </c>
      <c r="K4" t="str">
        <f>IF(J4&lt;=95, "årsyngel", "eldre")</f>
        <v>årsyngel</v>
      </c>
    </row>
    <row r="5" spans="1:12" x14ac:dyDescent="0.35">
      <c r="B5" t="s">
        <v>145</v>
      </c>
      <c r="C5" s="1">
        <v>44796</v>
      </c>
      <c r="D5">
        <f>YEAR(C5)</f>
        <v>2022</v>
      </c>
      <c r="E5" t="s">
        <v>10</v>
      </c>
      <c r="F5">
        <v>5</v>
      </c>
      <c r="G5" t="s">
        <v>146</v>
      </c>
      <c r="H5">
        <v>100</v>
      </c>
      <c r="I5">
        <v>1</v>
      </c>
      <c r="J5">
        <v>110</v>
      </c>
      <c r="K5" t="str">
        <f t="shared" ref="K5:K41" si="0">IF(J5&lt;=95, "årsyngel", "eldre")</f>
        <v>eldre</v>
      </c>
    </row>
    <row r="6" spans="1:12" x14ac:dyDescent="0.35">
      <c r="B6" t="s">
        <v>145</v>
      </c>
      <c r="C6" s="1">
        <v>44796</v>
      </c>
      <c r="D6">
        <f t="shared" ref="D6:D41" si="1">YEAR(C6)</f>
        <v>2022</v>
      </c>
      <c r="E6" t="s">
        <v>10</v>
      </c>
      <c r="F6">
        <v>5</v>
      </c>
      <c r="G6" t="s">
        <v>146</v>
      </c>
      <c r="H6">
        <v>100</v>
      </c>
      <c r="I6">
        <v>1</v>
      </c>
      <c r="J6">
        <v>70</v>
      </c>
      <c r="K6" t="str">
        <f t="shared" si="0"/>
        <v>årsyngel</v>
      </c>
    </row>
    <row r="7" spans="1:12" x14ac:dyDescent="0.35">
      <c r="B7" t="s">
        <v>145</v>
      </c>
      <c r="C7" s="1">
        <v>44796</v>
      </c>
      <c r="D7">
        <f t="shared" si="1"/>
        <v>2022</v>
      </c>
      <c r="E7" t="s">
        <v>10</v>
      </c>
      <c r="F7">
        <v>5</v>
      </c>
      <c r="G7" t="s">
        <v>146</v>
      </c>
      <c r="H7">
        <v>100</v>
      </c>
      <c r="I7">
        <v>1</v>
      </c>
      <c r="J7">
        <v>112</v>
      </c>
      <c r="K7" t="str">
        <f t="shared" si="0"/>
        <v>eldre</v>
      </c>
    </row>
    <row r="8" spans="1:12" x14ac:dyDescent="0.35">
      <c r="B8" t="s">
        <v>145</v>
      </c>
      <c r="C8" s="1">
        <v>44796</v>
      </c>
      <c r="D8">
        <f t="shared" si="1"/>
        <v>2022</v>
      </c>
      <c r="E8" t="s">
        <v>10</v>
      </c>
      <c r="F8">
        <v>5</v>
      </c>
      <c r="G8" t="s">
        <v>146</v>
      </c>
      <c r="H8">
        <v>100</v>
      </c>
      <c r="I8">
        <v>1</v>
      </c>
      <c r="J8">
        <v>81</v>
      </c>
      <c r="K8" t="str">
        <f t="shared" si="0"/>
        <v>årsyngel</v>
      </c>
    </row>
    <row r="9" spans="1:12" x14ac:dyDescent="0.35">
      <c r="B9" t="s">
        <v>145</v>
      </c>
      <c r="C9" s="1">
        <v>44796</v>
      </c>
      <c r="D9">
        <f t="shared" si="1"/>
        <v>2022</v>
      </c>
      <c r="E9" t="s">
        <v>10</v>
      </c>
      <c r="F9">
        <v>5</v>
      </c>
      <c r="G9" t="s">
        <v>146</v>
      </c>
      <c r="H9">
        <v>100</v>
      </c>
      <c r="I9">
        <v>1</v>
      </c>
      <c r="J9">
        <v>72</v>
      </c>
      <c r="K9" t="str">
        <f t="shared" si="0"/>
        <v>årsyngel</v>
      </c>
    </row>
    <row r="10" spans="1:12" x14ac:dyDescent="0.35">
      <c r="B10" t="s">
        <v>145</v>
      </c>
      <c r="C10" s="1">
        <v>44796</v>
      </c>
      <c r="D10">
        <f t="shared" si="1"/>
        <v>2022</v>
      </c>
      <c r="E10" t="s">
        <v>10</v>
      </c>
      <c r="F10">
        <v>5</v>
      </c>
      <c r="G10" t="s">
        <v>146</v>
      </c>
      <c r="H10">
        <v>100</v>
      </c>
      <c r="I10">
        <v>1</v>
      </c>
      <c r="J10">
        <v>80</v>
      </c>
      <c r="K10" t="str">
        <f t="shared" si="0"/>
        <v>årsyngel</v>
      </c>
    </row>
    <row r="11" spans="1:12" x14ac:dyDescent="0.35">
      <c r="B11" t="s">
        <v>145</v>
      </c>
      <c r="C11" s="1">
        <v>44796</v>
      </c>
      <c r="D11">
        <f t="shared" si="1"/>
        <v>2022</v>
      </c>
      <c r="E11" t="s">
        <v>10</v>
      </c>
      <c r="F11">
        <v>5</v>
      </c>
      <c r="G11" t="s">
        <v>146</v>
      </c>
      <c r="H11">
        <v>100</v>
      </c>
      <c r="I11">
        <v>1</v>
      </c>
      <c r="J11">
        <v>61</v>
      </c>
      <c r="K11" t="str">
        <f t="shared" si="0"/>
        <v>årsyngel</v>
      </c>
    </row>
    <row r="12" spans="1:12" x14ac:dyDescent="0.35">
      <c r="B12" t="s">
        <v>145</v>
      </c>
      <c r="C12" s="1">
        <v>44796</v>
      </c>
      <c r="D12">
        <f t="shared" si="1"/>
        <v>2022</v>
      </c>
      <c r="E12" t="s">
        <v>10</v>
      </c>
      <c r="F12">
        <v>5</v>
      </c>
      <c r="G12" t="s">
        <v>146</v>
      </c>
      <c r="H12">
        <v>100</v>
      </c>
      <c r="I12">
        <v>1</v>
      </c>
      <c r="J12">
        <v>65</v>
      </c>
      <c r="K12" t="str">
        <f t="shared" si="0"/>
        <v>årsyngel</v>
      </c>
    </row>
    <row r="13" spans="1:12" x14ac:dyDescent="0.35">
      <c r="B13" t="s">
        <v>145</v>
      </c>
      <c r="C13" s="1">
        <v>44796</v>
      </c>
      <c r="D13">
        <f t="shared" si="1"/>
        <v>2022</v>
      </c>
      <c r="E13" t="s">
        <v>10</v>
      </c>
      <c r="F13">
        <v>5</v>
      </c>
      <c r="G13" t="s">
        <v>146</v>
      </c>
      <c r="H13">
        <v>100</v>
      </c>
      <c r="I13">
        <v>1</v>
      </c>
      <c r="J13">
        <v>75</v>
      </c>
      <c r="K13" t="str">
        <f t="shared" si="0"/>
        <v>årsyngel</v>
      </c>
    </row>
    <row r="14" spans="1:12" x14ac:dyDescent="0.35">
      <c r="B14" t="s">
        <v>145</v>
      </c>
      <c r="C14" s="1">
        <v>44796</v>
      </c>
      <c r="D14">
        <f t="shared" si="1"/>
        <v>2022</v>
      </c>
      <c r="E14" t="s">
        <v>10</v>
      </c>
      <c r="F14">
        <v>5</v>
      </c>
      <c r="G14" t="s">
        <v>146</v>
      </c>
      <c r="H14">
        <v>100</v>
      </c>
      <c r="I14">
        <v>1</v>
      </c>
      <c r="J14">
        <v>91</v>
      </c>
      <c r="K14" t="str">
        <f t="shared" si="0"/>
        <v>årsyngel</v>
      </c>
    </row>
    <row r="15" spans="1:12" x14ac:dyDescent="0.35">
      <c r="B15" t="s">
        <v>145</v>
      </c>
      <c r="C15" s="1">
        <v>44796</v>
      </c>
      <c r="D15">
        <f t="shared" si="1"/>
        <v>2022</v>
      </c>
      <c r="E15" t="s">
        <v>10</v>
      </c>
      <c r="F15">
        <v>5</v>
      </c>
      <c r="G15" t="s">
        <v>146</v>
      </c>
      <c r="H15">
        <v>100</v>
      </c>
      <c r="I15">
        <v>1</v>
      </c>
      <c r="J15">
        <v>79</v>
      </c>
      <c r="K15" t="str">
        <f t="shared" si="0"/>
        <v>årsyngel</v>
      </c>
    </row>
    <row r="16" spans="1:12" x14ac:dyDescent="0.35">
      <c r="B16" t="s">
        <v>145</v>
      </c>
      <c r="C16" s="1">
        <v>44796</v>
      </c>
      <c r="D16">
        <f t="shared" si="1"/>
        <v>2022</v>
      </c>
      <c r="E16" t="s">
        <v>10</v>
      </c>
      <c r="F16">
        <v>5</v>
      </c>
      <c r="G16" t="s">
        <v>146</v>
      </c>
      <c r="H16">
        <v>100</v>
      </c>
      <c r="I16">
        <v>1</v>
      </c>
      <c r="J16">
        <v>66</v>
      </c>
      <c r="K16" t="str">
        <f t="shared" si="0"/>
        <v>årsyngel</v>
      </c>
    </row>
    <row r="17" spans="2:11" x14ac:dyDescent="0.35">
      <c r="B17" t="s">
        <v>145</v>
      </c>
      <c r="C17" s="1">
        <v>44796</v>
      </c>
      <c r="D17">
        <f t="shared" si="1"/>
        <v>2022</v>
      </c>
      <c r="E17" t="s">
        <v>10</v>
      </c>
      <c r="F17">
        <v>5</v>
      </c>
      <c r="G17" t="s">
        <v>146</v>
      </c>
      <c r="H17">
        <v>100</v>
      </c>
      <c r="I17">
        <v>1</v>
      </c>
      <c r="J17">
        <v>60</v>
      </c>
      <c r="K17" t="str">
        <f t="shared" si="0"/>
        <v>årsyngel</v>
      </c>
    </row>
    <row r="18" spans="2:11" x14ac:dyDescent="0.35">
      <c r="B18" t="s">
        <v>145</v>
      </c>
      <c r="C18" s="1">
        <v>44796</v>
      </c>
      <c r="D18">
        <f t="shared" si="1"/>
        <v>2022</v>
      </c>
      <c r="E18" t="s">
        <v>10</v>
      </c>
      <c r="F18">
        <v>5</v>
      </c>
      <c r="G18" t="s">
        <v>146</v>
      </c>
      <c r="H18">
        <v>100</v>
      </c>
      <c r="I18">
        <v>1</v>
      </c>
      <c r="J18">
        <v>69</v>
      </c>
      <c r="K18" t="str">
        <f t="shared" si="0"/>
        <v>årsyngel</v>
      </c>
    </row>
    <row r="19" spans="2:11" x14ac:dyDescent="0.35">
      <c r="B19" t="s">
        <v>145</v>
      </c>
      <c r="C19" s="1">
        <v>44796</v>
      </c>
      <c r="D19">
        <f t="shared" si="1"/>
        <v>2022</v>
      </c>
      <c r="E19" t="s">
        <v>10</v>
      </c>
      <c r="F19">
        <v>5</v>
      </c>
      <c r="G19" t="s">
        <v>146</v>
      </c>
      <c r="H19">
        <v>100</v>
      </c>
      <c r="I19">
        <v>1</v>
      </c>
      <c r="J19">
        <v>87</v>
      </c>
      <c r="K19" t="str">
        <f t="shared" si="0"/>
        <v>årsyngel</v>
      </c>
    </row>
    <row r="20" spans="2:11" x14ac:dyDescent="0.35">
      <c r="B20" t="s">
        <v>145</v>
      </c>
      <c r="C20" s="1">
        <v>44796</v>
      </c>
      <c r="D20">
        <f t="shared" si="1"/>
        <v>2022</v>
      </c>
      <c r="E20" t="s">
        <v>10</v>
      </c>
      <c r="F20">
        <v>5</v>
      </c>
      <c r="G20" t="s">
        <v>146</v>
      </c>
      <c r="H20">
        <v>100</v>
      </c>
      <c r="I20">
        <v>1</v>
      </c>
      <c r="J20">
        <v>77</v>
      </c>
      <c r="K20" t="str">
        <f t="shared" si="0"/>
        <v>årsyngel</v>
      </c>
    </row>
    <row r="21" spans="2:11" x14ac:dyDescent="0.35">
      <c r="B21" t="s">
        <v>145</v>
      </c>
      <c r="C21" s="1">
        <v>44796</v>
      </c>
      <c r="D21">
        <f t="shared" si="1"/>
        <v>2022</v>
      </c>
      <c r="E21" t="s">
        <v>10</v>
      </c>
      <c r="F21">
        <v>5</v>
      </c>
      <c r="G21" t="s">
        <v>146</v>
      </c>
      <c r="H21">
        <v>100</v>
      </c>
      <c r="I21">
        <v>1</v>
      </c>
      <c r="J21">
        <v>67</v>
      </c>
      <c r="K21" t="str">
        <f t="shared" si="0"/>
        <v>årsyngel</v>
      </c>
    </row>
    <row r="22" spans="2:11" x14ac:dyDescent="0.35">
      <c r="B22" t="s">
        <v>145</v>
      </c>
      <c r="C22" s="1">
        <v>44796</v>
      </c>
      <c r="D22">
        <f t="shared" si="1"/>
        <v>2022</v>
      </c>
      <c r="E22" t="s">
        <v>10</v>
      </c>
      <c r="F22">
        <v>5</v>
      </c>
      <c r="G22" t="s">
        <v>146</v>
      </c>
      <c r="H22">
        <v>100</v>
      </c>
      <c r="I22">
        <v>1</v>
      </c>
      <c r="J22">
        <v>82</v>
      </c>
      <c r="K22" t="str">
        <f t="shared" si="0"/>
        <v>årsyngel</v>
      </c>
    </row>
    <row r="23" spans="2:11" x14ac:dyDescent="0.35">
      <c r="B23" t="s">
        <v>145</v>
      </c>
      <c r="C23" s="1">
        <v>44796</v>
      </c>
      <c r="D23">
        <f t="shared" si="1"/>
        <v>2022</v>
      </c>
      <c r="E23" t="s">
        <v>10</v>
      </c>
      <c r="F23">
        <v>5</v>
      </c>
      <c r="G23" t="s">
        <v>146</v>
      </c>
      <c r="H23">
        <v>100</v>
      </c>
      <c r="I23">
        <v>1</v>
      </c>
      <c r="J23">
        <v>82</v>
      </c>
      <c r="K23" t="str">
        <f t="shared" si="0"/>
        <v>årsyngel</v>
      </c>
    </row>
    <row r="24" spans="2:11" x14ac:dyDescent="0.35">
      <c r="B24" t="s">
        <v>145</v>
      </c>
      <c r="C24" s="1">
        <v>44796</v>
      </c>
      <c r="D24">
        <f t="shared" si="1"/>
        <v>2022</v>
      </c>
      <c r="E24" t="s">
        <v>10</v>
      </c>
      <c r="F24">
        <v>5</v>
      </c>
      <c r="G24" t="s">
        <v>146</v>
      </c>
      <c r="H24">
        <v>100</v>
      </c>
      <c r="I24">
        <v>1</v>
      </c>
      <c r="J24">
        <v>72</v>
      </c>
      <c r="K24" t="str">
        <f t="shared" si="0"/>
        <v>årsyngel</v>
      </c>
    </row>
    <row r="25" spans="2:11" x14ac:dyDescent="0.35">
      <c r="B25" t="s">
        <v>145</v>
      </c>
      <c r="C25" s="1">
        <v>44796</v>
      </c>
      <c r="D25">
        <f t="shared" si="1"/>
        <v>2022</v>
      </c>
      <c r="E25" t="s">
        <v>10</v>
      </c>
      <c r="F25">
        <v>5</v>
      </c>
      <c r="G25" t="s">
        <v>146</v>
      </c>
      <c r="H25">
        <v>100</v>
      </c>
      <c r="I25">
        <v>2</v>
      </c>
      <c r="J25">
        <v>160</v>
      </c>
      <c r="K25" t="str">
        <f t="shared" si="0"/>
        <v>eldre</v>
      </c>
    </row>
    <row r="26" spans="2:11" x14ac:dyDescent="0.35">
      <c r="B26" t="s">
        <v>145</v>
      </c>
      <c r="C26" s="1">
        <v>44796</v>
      </c>
      <c r="D26">
        <f t="shared" si="1"/>
        <v>2022</v>
      </c>
      <c r="E26" t="s">
        <v>10</v>
      </c>
      <c r="F26">
        <v>5</v>
      </c>
      <c r="G26" t="s">
        <v>146</v>
      </c>
      <c r="H26">
        <v>100</v>
      </c>
      <c r="I26">
        <v>2</v>
      </c>
      <c r="J26">
        <v>140</v>
      </c>
      <c r="K26" t="str">
        <f t="shared" si="0"/>
        <v>eldre</v>
      </c>
    </row>
    <row r="27" spans="2:11" x14ac:dyDescent="0.35">
      <c r="B27" t="s">
        <v>145</v>
      </c>
      <c r="C27" s="1">
        <v>44796</v>
      </c>
      <c r="D27">
        <f t="shared" si="1"/>
        <v>2022</v>
      </c>
      <c r="E27" t="s">
        <v>10</v>
      </c>
      <c r="F27">
        <v>5</v>
      </c>
      <c r="G27" t="s">
        <v>146</v>
      </c>
      <c r="H27">
        <v>100</v>
      </c>
      <c r="I27">
        <v>2</v>
      </c>
      <c r="J27">
        <v>130</v>
      </c>
      <c r="K27" t="str">
        <f t="shared" si="0"/>
        <v>eldre</v>
      </c>
    </row>
    <row r="28" spans="2:11" x14ac:dyDescent="0.35">
      <c r="B28" t="s">
        <v>145</v>
      </c>
      <c r="C28" s="1">
        <v>44796</v>
      </c>
      <c r="D28">
        <f t="shared" si="1"/>
        <v>2022</v>
      </c>
      <c r="E28" t="s">
        <v>10</v>
      </c>
      <c r="F28">
        <v>5</v>
      </c>
      <c r="G28" t="s">
        <v>146</v>
      </c>
      <c r="H28">
        <v>100</v>
      </c>
      <c r="I28">
        <v>2</v>
      </c>
      <c r="J28">
        <v>62</v>
      </c>
      <c r="K28" t="str">
        <f t="shared" si="0"/>
        <v>årsyngel</v>
      </c>
    </row>
    <row r="29" spans="2:11" x14ac:dyDescent="0.35">
      <c r="B29" t="s">
        <v>145</v>
      </c>
      <c r="C29" s="1">
        <v>44796</v>
      </c>
      <c r="D29">
        <f t="shared" si="1"/>
        <v>2022</v>
      </c>
      <c r="E29" t="s">
        <v>10</v>
      </c>
      <c r="F29">
        <v>5</v>
      </c>
      <c r="G29" t="s">
        <v>146</v>
      </c>
      <c r="H29">
        <v>100</v>
      </c>
      <c r="I29">
        <v>2</v>
      </c>
      <c r="J29">
        <v>66</v>
      </c>
      <c r="K29" t="str">
        <f t="shared" si="0"/>
        <v>årsyngel</v>
      </c>
    </row>
    <row r="30" spans="2:11" x14ac:dyDescent="0.35">
      <c r="B30" t="s">
        <v>145</v>
      </c>
      <c r="C30" s="1">
        <v>44796</v>
      </c>
      <c r="D30">
        <f t="shared" si="1"/>
        <v>2022</v>
      </c>
      <c r="E30" t="s">
        <v>10</v>
      </c>
      <c r="F30">
        <v>5</v>
      </c>
      <c r="G30" t="s">
        <v>146</v>
      </c>
      <c r="H30">
        <v>100</v>
      </c>
      <c r="I30">
        <v>2</v>
      </c>
      <c r="J30">
        <v>80</v>
      </c>
      <c r="K30" t="str">
        <f t="shared" si="0"/>
        <v>årsyngel</v>
      </c>
    </row>
    <row r="31" spans="2:11" x14ac:dyDescent="0.35">
      <c r="B31" t="s">
        <v>145</v>
      </c>
      <c r="C31" s="1">
        <v>44796</v>
      </c>
      <c r="D31">
        <f t="shared" si="1"/>
        <v>2022</v>
      </c>
      <c r="E31" t="s">
        <v>10</v>
      </c>
      <c r="F31">
        <v>5</v>
      </c>
      <c r="G31" t="s">
        <v>146</v>
      </c>
      <c r="H31">
        <v>100</v>
      </c>
      <c r="I31">
        <v>2</v>
      </c>
      <c r="J31">
        <v>76</v>
      </c>
      <c r="K31" t="str">
        <f t="shared" si="0"/>
        <v>årsyngel</v>
      </c>
    </row>
    <row r="32" spans="2:11" x14ac:dyDescent="0.35">
      <c r="B32" t="s">
        <v>145</v>
      </c>
      <c r="C32" s="1">
        <v>44796</v>
      </c>
      <c r="D32">
        <f t="shared" si="1"/>
        <v>2022</v>
      </c>
      <c r="E32" t="s">
        <v>10</v>
      </c>
      <c r="F32">
        <v>5</v>
      </c>
      <c r="G32" t="s">
        <v>146</v>
      </c>
      <c r="H32">
        <v>100</v>
      </c>
      <c r="I32">
        <v>2</v>
      </c>
      <c r="J32">
        <v>63</v>
      </c>
      <c r="K32" t="str">
        <f t="shared" si="0"/>
        <v>årsyngel</v>
      </c>
    </row>
    <row r="33" spans="2:11" x14ac:dyDescent="0.35">
      <c r="B33" t="s">
        <v>145</v>
      </c>
      <c r="C33" s="1">
        <v>44796</v>
      </c>
      <c r="D33">
        <f t="shared" si="1"/>
        <v>2022</v>
      </c>
      <c r="E33" t="s">
        <v>10</v>
      </c>
      <c r="F33">
        <v>5</v>
      </c>
      <c r="G33" t="s">
        <v>146</v>
      </c>
      <c r="H33">
        <v>100</v>
      </c>
      <c r="I33">
        <v>2</v>
      </c>
      <c r="J33">
        <v>68</v>
      </c>
      <c r="K33" t="str">
        <f t="shared" si="0"/>
        <v>årsyngel</v>
      </c>
    </row>
    <row r="34" spans="2:11" x14ac:dyDescent="0.35">
      <c r="B34" t="s">
        <v>145</v>
      </c>
      <c r="C34" s="1">
        <v>44796</v>
      </c>
      <c r="D34">
        <f t="shared" si="1"/>
        <v>2022</v>
      </c>
      <c r="E34" t="s">
        <v>10</v>
      </c>
      <c r="F34">
        <v>5</v>
      </c>
      <c r="G34" t="s">
        <v>146</v>
      </c>
      <c r="H34">
        <v>100</v>
      </c>
      <c r="I34">
        <v>2</v>
      </c>
      <c r="J34">
        <v>60</v>
      </c>
      <c r="K34" t="str">
        <f t="shared" si="0"/>
        <v>årsyngel</v>
      </c>
    </row>
    <row r="35" spans="2:11" x14ac:dyDescent="0.35">
      <c r="B35" t="s">
        <v>145</v>
      </c>
      <c r="C35" s="1">
        <v>44796</v>
      </c>
      <c r="D35">
        <f t="shared" si="1"/>
        <v>2022</v>
      </c>
      <c r="E35" t="s">
        <v>10</v>
      </c>
      <c r="F35">
        <v>5</v>
      </c>
      <c r="G35" t="s">
        <v>146</v>
      </c>
      <c r="H35">
        <v>100</v>
      </c>
      <c r="I35">
        <v>3</v>
      </c>
      <c r="J35">
        <v>162</v>
      </c>
      <c r="K35" t="str">
        <f t="shared" si="0"/>
        <v>eldre</v>
      </c>
    </row>
    <row r="36" spans="2:11" x14ac:dyDescent="0.35">
      <c r="B36" t="s">
        <v>145</v>
      </c>
      <c r="C36" s="1">
        <v>44796</v>
      </c>
      <c r="D36">
        <f t="shared" si="1"/>
        <v>2022</v>
      </c>
      <c r="E36" t="s">
        <v>10</v>
      </c>
      <c r="F36">
        <v>5</v>
      </c>
      <c r="G36" t="s">
        <v>146</v>
      </c>
      <c r="H36">
        <v>100</v>
      </c>
      <c r="I36">
        <v>3</v>
      </c>
      <c r="J36">
        <v>72</v>
      </c>
      <c r="K36" t="str">
        <f t="shared" si="0"/>
        <v>årsyngel</v>
      </c>
    </row>
    <row r="37" spans="2:11" x14ac:dyDescent="0.35">
      <c r="B37" t="s">
        <v>145</v>
      </c>
      <c r="C37" s="1">
        <v>44796</v>
      </c>
      <c r="D37">
        <f t="shared" si="1"/>
        <v>2022</v>
      </c>
      <c r="E37" t="s">
        <v>10</v>
      </c>
      <c r="F37">
        <v>5</v>
      </c>
      <c r="G37" t="s">
        <v>146</v>
      </c>
      <c r="H37">
        <v>100</v>
      </c>
      <c r="I37">
        <v>3</v>
      </c>
      <c r="J37">
        <v>67</v>
      </c>
      <c r="K37" t="str">
        <f t="shared" si="0"/>
        <v>årsyngel</v>
      </c>
    </row>
    <row r="38" spans="2:11" x14ac:dyDescent="0.35">
      <c r="B38" t="s">
        <v>145</v>
      </c>
      <c r="C38" s="1">
        <v>44796</v>
      </c>
      <c r="D38">
        <f t="shared" si="1"/>
        <v>2022</v>
      </c>
      <c r="E38" t="s">
        <v>10</v>
      </c>
      <c r="F38">
        <v>5</v>
      </c>
      <c r="G38" t="s">
        <v>146</v>
      </c>
      <c r="H38">
        <v>100</v>
      </c>
      <c r="I38">
        <v>3</v>
      </c>
      <c r="J38">
        <v>73</v>
      </c>
      <c r="K38" t="str">
        <f t="shared" si="0"/>
        <v>årsyngel</v>
      </c>
    </row>
    <row r="39" spans="2:11" x14ac:dyDescent="0.35">
      <c r="B39" t="s">
        <v>145</v>
      </c>
      <c r="C39" s="1">
        <v>44796</v>
      </c>
      <c r="D39">
        <f t="shared" si="1"/>
        <v>2022</v>
      </c>
      <c r="E39" t="s">
        <v>10</v>
      </c>
      <c r="F39">
        <v>5</v>
      </c>
      <c r="G39" t="s">
        <v>146</v>
      </c>
      <c r="H39">
        <v>100</v>
      </c>
      <c r="I39">
        <v>3</v>
      </c>
      <c r="J39">
        <v>78</v>
      </c>
      <c r="K39" t="str">
        <f t="shared" si="0"/>
        <v>årsyngel</v>
      </c>
    </row>
    <row r="40" spans="2:11" x14ac:dyDescent="0.35">
      <c r="B40" t="s">
        <v>145</v>
      </c>
      <c r="C40" s="1">
        <v>44796</v>
      </c>
      <c r="D40">
        <f t="shared" si="1"/>
        <v>2022</v>
      </c>
      <c r="E40" t="s">
        <v>10</v>
      </c>
      <c r="F40">
        <v>5</v>
      </c>
      <c r="G40" t="s">
        <v>146</v>
      </c>
      <c r="H40">
        <v>100</v>
      </c>
      <c r="I40">
        <v>3</v>
      </c>
      <c r="J40">
        <v>64</v>
      </c>
      <c r="K40" t="str">
        <f t="shared" si="0"/>
        <v>årsyngel</v>
      </c>
    </row>
    <row r="41" spans="2:11" x14ac:dyDescent="0.35">
      <c r="B41" t="s">
        <v>145</v>
      </c>
      <c r="C41" s="1">
        <v>44796</v>
      </c>
      <c r="D41">
        <f t="shared" si="1"/>
        <v>2022</v>
      </c>
      <c r="E41" t="s">
        <v>10</v>
      </c>
      <c r="F41">
        <v>5</v>
      </c>
      <c r="G41" t="s">
        <v>146</v>
      </c>
      <c r="H41">
        <v>100</v>
      </c>
      <c r="I41">
        <v>3</v>
      </c>
      <c r="J41">
        <v>78</v>
      </c>
      <c r="K41" t="str">
        <f t="shared" si="0"/>
        <v>årsyngel</v>
      </c>
    </row>
    <row r="42" spans="2:11" x14ac:dyDescent="0.35">
      <c r="C42" s="1"/>
    </row>
    <row r="43" spans="2:11" x14ac:dyDescent="0.35">
      <c r="C43" s="1"/>
    </row>
    <row r="44" spans="2:11" x14ac:dyDescent="0.35">
      <c r="C44" s="1"/>
      <c r="J44" t="s">
        <v>147</v>
      </c>
    </row>
    <row r="45" spans="2:11" x14ac:dyDescent="0.35">
      <c r="C45" s="1"/>
      <c r="J45" t="s">
        <v>148</v>
      </c>
    </row>
    <row r="46" spans="2:11" x14ac:dyDescent="0.35">
      <c r="C46" s="1"/>
    </row>
    <row r="47" spans="2:11" x14ac:dyDescent="0.35">
      <c r="C47" s="1"/>
    </row>
    <row r="48" spans="2:11" x14ac:dyDescent="0.35">
      <c r="C48" s="1"/>
    </row>
    <row r="49" spans="3:3" x14ac:dyDescent="0.35">
      <c r="C49" s="1"/>
    </row>
    <row r="50" spans="3:3" x14ac:dyDescent="0.35">
      <c r="C50" s="1"/>
    </row>
    <row r="51" spans="3:3" x14ac:dyDescent="0.35">
      <c r="C51" s="1"/>
    </row>
    <row r="52" spans="3:3" x14ac:dyDescent="0.35">
      <c r="C52" s="1"/>
    </row>
    <row r="53" spans="3:3" x14ac:dyDescent="0.35">
      <c r="C53" s="1"/>
    </row>
    <row r="54" spans="3:3" x14ac:dyDescent="0.35">
      <c r="C54" s="1"/>
    </row>
    <row r="55" spans="3:3" x14ac:dyDescent="0.35">
      <c r="C55" s="1"/>
    </row>
    <row r="56" spans="3:3" x14ac:dyDescent="0.35">
      <c r="C56" s="1"/>
    </row>
    <row r="57" spans="3:3" x14ac:dyDescent="0.35">
      <c r="C57" s="1"/>
    </row>
    <row r="58" spans="3:3" x14ac:dyDescent="0.35">
      <c r="C58" s="1"/>
    </row>
    <row r="59" spans="3:3" x14ac:dyDescent="0.35">
      <c r="C59" s="1"/>
    </row>
    <row r="60" spans="3:3" x14ac:dyDescent="0.35">
      <c r="C60" s="1"/>
    </row>
    <row r="61" spans="3:3" x14ac:dyDescent="0.35">
      <c r="C61" s="1"/>
    </row>
    <row r="62" spans="3:3" x14ac:dyDescent="0.35">
      <c r="C62" s="1"/>
    </row>
    <row r="63" spans="3:3" x14ac:dyDescent="0.35">
      <c r="C63" s="1"/>
    </row>
    <row r="64" spans="3:3" x14ac:dyDescent="0.35">
      <c r="C64" s="1"/>
    </row>
    <row r="65" spans="3:3" x14ac:dyDescent="0.35">
      <c r="C65" s="1"/>
    </row>
    <row r="66" spans="3:3" x14ac:dyDescent="0.35">
      <c r="C66" s="1"/>
    </row>
    <row r="67" spans="3:3" x14ac:dyDescent="0.35">
      <c r="C67" s="1"/>
    </row>
    <row r="68" spans="3:3" x14ac:dyDescent="0.35">
      <c r="C68" s="1"/>
    </row>
    <row r="69" spans="3:3" x14ac:dyDescent="0.35">
      <c r="C69" s="1"/>
    </row>
    <row r="70" spans="3:3" x14ac:dyDescent="0.35">
      <c r="C70" s="1"/>
    </row>
    <row r="71" spans="3:3" x14ac:dyDescent="0.35">
      <c r="C71" s="1"/>
    </row>
    <row r="72" spans="3:3" x14ac:dyDescent="0.35">
      <c r="C72" s="1"/>
    </row>
    <row r="73" spans="3:3" x14ac:dyDescent="0.35">
      <c r="C73" s="1"/>
    </row>
    <row r="74" spans="3:3" x14ac:dyDescent="0.35">
      <c r="C74" s="1"/>
    </row>
    <row r="75" spans="3:3" x14ac:dyDescent="0.35">
      <c r="C75" s="1"/>
    </row>
    <row r="76" spans="3:3" x14ac:dyDescent="0.35">
      <c r="C76" s="1"/>
    </row>
    <row r="189" spans="3:3" x14ac:dyDescent="0.35">
      <c r="C189" s="1"/>
    </row>
    <row r="190" spans="3:3" x14ac:dyDescent="0.35">
      <c r="C190" s="1"/>
    </row>
    <row r="191" spans="3:3" x14ac:dyDescent="0.35">
      <c r="C191" s="1"/>
    </row>
    <row r="192" spans="3:3" x14ac:dyDescent="0.35">
      <c r="C192" s="1"/>
    </row>
    <row r="193" spans="3:3" x14ac:dyDescent="0.35">
      <c r="C193" s="1"/>
    </row>
    <row r="194" spans="3:3" x14ac:dyDescent="0.35">
      <c r="C194" s="1"/>
    </row>
    <row r="195" spans="3:3" x14ac:dyDescent="0.35">
      <c r="C195" s="1"/>
    </row>
    <row r="196" spans="3:3" x14ac:dyDescent="0.35">
      <c r="C196" s="1"/>
    </row>
    <row r="197" spans="3:3" x14ac:dyDescent="0.35">
      <c r="C197" s="1"/>
    </row>
    <row r="198" spans="3:3" x14ac:dyDescent="0.35">
      <c r="C198" s="1"/>
    </row>
    <row r="199" spans="3:3" x14ac:dyDescent="0.35">
      <c r="C199" s="1"/>
    </row>
    <row r="200" spans="3:3" x14ac:dyDescent="0.35">
      <c r="C200" s="1"/>
    </row>
    <row r="201" spans="3:3" x14ac:dyDescent="0.35">
      <c r="C201" s="1"/>
    </row>
    <row r="202" spans="3:3" x14ac:dyDescent="0.35">
      <c r="C202" s="1"/>
    </row>
    <row r="203" spans="3:3" x14ac:dyDescent="0.35">
      <c r="C203" s="1"/>
    </row>
    <row r="204" spans="3:3" x14ac:dyDescent="0.35">
      <c r="C204" s="1"/>
    </row>
    <row r="205" spans="3:3" x14ac:dyDescent="0.35">
      <c r="C205" s="1"/>
    </row>
    <row r="206" spans="3:3" x14ac:dyDescent="0.35">
      <c r="C206" s="1"/>
    </row>
    <row r="207" spans="3:3" x14ac:dyDescent="0.35">
      <c r="C207" s="1"/>
    </row>
    <row r="208" spans="3:3" x14ac:dyDescent="0.35">
      <c r="C208" s="1"/>
    </row>
    <row r="209" spans="3:3" x14ac:dyDescent="0.35">
      <c r="C209" s="1"/>
    </row>
    <row r="210" spans="3:3" x14ac:dyDescent="0.35">
      <c r="C210" s="1"/>
    </row>
    <row r="211" spans="3:3" x14ac:dyDescent="0.35">
      <c r="C211" s="1"/>
    </row>
    <row r="212" spans="3:3" x14ac:dyDescent="0.35">
      <c r="C212" s="1"/>
    </row>
    <row r="213" spans="3:3" x14ac:dyDescent="0.35">
      <c r="C213" s="1"/>
    </row>
    <row r="214" spans="3:3" x14ac:dyDescent="0.35">
      <c r="C214" s="1"/>
    </row>
    <row r="215" spans="3:3" x14ac:dyDescent="0.35">
      <c r="C215" s="1"/>
    </row>
    <row r="216" spans="3:3" x14ac:dyDescent="0.35">
      <c r="C216" s="1"/>
    </row>
    <row r="217" spans="3:3" x14ac:dyDescent="0.35">
      <c r="C217" s="1"/>
    </row>
    <row r="218" spans="3:3" x14ac:dyDescent="0.35">
      <c r="C218" s="1"/>
    </row>
    <row r="219" spans="3:3" x14ac:dyDescent="0.35">
      <c r="C219" s="1"/>
    </row>
    <row r="220" spans="3:3" x14ac:dyDescent="0.35">
      <c r="C220" s="1"/>
    </row>
    <row r="221" spans="3:3" x14ac:dyDescent="0.35">
      <c r="C221" s="1"/>
    </row>
    <row r="222" spans="3:3" x14ac:dyDescent="0.35">
      <c r="C222" s="1"/>
    </row>
    <row r="223" spans="3:3" x14ac:dyDescent="0.35">
      <c r="C223" s="1"/>
    </row>
    <row r="224" spans="3:3" x14ac:dyDescent="0.35">
      <c r="C224" s="1"/>
    </row>
    <row r="225" spans="3:3" x14ac:dyDescent="0.35">
      <c r="C225" s="1"/>
    </row>
    <row r="226" spans="3:3" x14ac:dyDescent="0.35">
      <c r="C226" s="1"/>
    </row>
    <row r="227" spans="3:3" x14ac:dyDescent="0.35">
      <c r="C227" s="1"/>
    </row>
    <row r="228" spans="3:3" x14ac:dyDescent="0.35">
      <c r="C228" s="1"/>
    </row>
    <row r="229" spans="3:3" x14ac:dyDescent="0.35">
      <c r="C229" s="1"/>
    </row>
    <row r="230" spans="3:3" x14ac:dyDescent="0.35">
      <c r="C230" s="1"/>
    </row>
    <row r="231" spans="3:3" x14ac:dyDescent="0.35">
      <c r="C231" s="1"/>
    </row>
    <row r="232" spans="3:3" x14ac:dyDescent="0.35">
      <c r="C232" s="1"/>
    </row>
    <row r="233" spans="3:3" x14ac:dyDescent="0.35">
      <c r="C233" s="1"/>
    </row>
    <row r="234" spans="3:3" x14ac:dyDescent="0.35">
      <c r="C234" s="1"/>
    </row>
    <row r="235" spans="3:3" x14ac:dyDescent="0.35">
      <c r="C235" s="1"/>
    </row>
    <row r="236" spans="3:3" x14ac:dyDescent="0.35">
      <c r="C236" s="1"/>
    </row>
    <row r="237" spans="3:3" x14ac:dyDescent="0.35">
      <c r="C237" s="1"/>
    </row>
    <row r="238" spans="3:3" x14ac:dyDescent="0.35">
      <c r="C238" s="1"/>
    </row>
    <row r="239" spans="3:3" x14ac:dyDescent="0.35">
      <c r="C239" s="1"/>
    </row>
    <row r="240" spans="3:3" x14ac:dyDescent="0.35">
      <c r="C240" s="1"/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1"/>
    </row>
    <row r="372" spans="3:3" x14ac:dyDescent="0.35">
      <c r="C372" s="1"/>
    </row>
    <row r="373" spans="3:3" x14ac:dyDescent="0.35">
      <c r="C373" s="1"/>
    </row>
    <row r="374" spans="3:3" x14ac:dyDescent="0.35">
      <c r="C374" s="1"/>
    </row>
    <row r="375" spans="3:3" x14ac:dyDescent="0.35">
      <c r="C375" s="1"/>
    </row>
    <row r="376" spans="3:3" x14ac:dyDescent="0.35">
      <c r="C376" s="1"/>
    </row>
    <row r="377" spans="3:3" x14ac:dyDescent="0.35">
      <c r="C377" s="1"/>
    </row>
    <row r="378" spans="3:3" x14ac:dyDescent="0.35">
      <c r="C378" s="1"/>
    </row>
    <row r="379" spans="3:3" x14ac:dyDescent="0.35">
      <c r="C379" s="1"/>
    </row>
    <row r="380" spans="3:3" x14ac:dyDescent="0.35">
      <c r="C380" s="1"/>
    </row>
    <row r="381" spans="3:3" x14ac:dyDescent="0.35">
      <c r="C381" s="1"/>
    </row>
    <row r="382" spans="3:3" x14ac:dyDescent="0.35">
      <c r="C382" s="1"/>
    </row>
    <row r="383" spans="3:3" x14ac:dyDescent="0.35">
      <c r="C383" s="1"/>
    </row>
    <row r="384" spans="3:3" x14ac:dyDescent="0.35">
      <c r="C384" s="1"/>
    </row>
    <row r="385" spans="3:3" x14ac:dyDescent="0.35">
      <c r="C385" s="1"/>
    </row>
    <row r="386" spans="3:3" x14ac:dyDescent="0.35">
      <c r="C386" s="1"/>
    </row>
    <row r="387" spans="3:3" x14ac:dyDescent="0.35">
      <c r="C387" s="1"/>
    </row>
    <row r="388" spans="3:3" x14ac:dyDescent="0.35">
      <c r="C388" s="1"/>
    </row>
    <row r="389" spans="3:3" x14ac:dyDescent="0.35">
      <c r="C389" s="1"/>
    </row>
    <row r="390" spans="3:3" x14ac:dyDescent="0.35">
      <c r="C390" s="1"/>
    </row>
    <row r="391" spans="3:3" x14ac:dyDescent="0.35">
      <c r="C391" s="1"/>
    </row>
    <row r="392" spans="3:3" x14ac:dyDescent="0.35">
      <c r="C392" s="1"/>
    </row>
    <row r="393" spans="3:3" x14ac:dyDescent="0.35">
      <c r="C393" s="1"/>
    </row>
    <row r="394" spans="3:3" x14ac:dyDescent="0.35">
      <c r="C394" s="1"/>
    </row>
    <row r="395" spans="3:3" x14ac:dyDescent="0.35">
      <c r="C395" s="1"/>
    </row>
    <row r="396" spans="3:3" x14ac:dyDescent="0.35">
      <c r="C396" s="1"/>
    </row>
    <row r="397" spans="3:3" x14ac:dyDescent="0.35">
      <c r="C397" s="1"/>
    </row>
    <row r="398" spans="3:3" x14ac:dyDescent="0.35">
      <c r="C398" s="1"/>
    </row>
    <row r="399" spans="3:3" x14ac:dyDescent="0.35">
      <c r="C399" s="1"/>
    </row>
    <row r="400" spans="3:3" x14ac:dyDescent="0.35">
      <c r="C400" s="1"/>
    </row>
    <row r="401" spans="3:3" x14ac:dyDescent="0.35">
      <c r="C401" s="1"/>
    </row>
    <row r="402" spans="3:3" x14ac:dyDescent="0.35">
      <c r="C402" s="1"/>
    </row>
    <row r="403" spans="3:3" x14ac:dyDescent="0.35">
      <c r="C403" s="1"/>
    </row>
    <row r="404" spans="3:3" x14ac:dyDescent="0.35">
      <c r="C404" s="1"/>
    </row>
    <row r="405" spans="3:3" x14ac:dyDescent="0.35">
      <c r="C405" s="1"/>
    </row>
    <row r="406" spans="3:3" x14ac:dyDescent="0.35">
      <c r="C406" s="1"/>
    </row>
    <row r="407" spans="3:3" x14ac:dyDescent="0.35">
      <c r="C407" s="1"/>
    </row>
    <row r="408" spans="3:3" x14ac:dyDescent="0.35">
      <c r="C408" s="1"/>
    </row>
    <row r="409" spans="3:3" x14ac:dyDescent="0.35">
      <c r="C409" s="1"/>
    </row>
    <row r="410" spans="3:3" x14ac:dyDescent="0.35">
      <c r="C410" s="1"/>
    </row>
    <row r="411" spans="3:3" x14ac:dyDescent="0.35">
      <c r="C411" s="1"/>
    </row>
    <row r="412" spans="3:3" x14ac:dyDescent="0.35">
      <c r="C412" s="1"/>
    </row>
    <row r="413" spans="3:3" x14ac:dyDescent="0.35">
      <c r="C413" s="1"/>
    </row>
    <row r="414" spans="3:3" x14ac:dyDescent="0.35">
      <c r="C414" s="1"/>
    </row>
    <row r="415" spans="3:3" x14ac:dyDescent="0.35">
      <c r="C415" s="1"/>
    </row>
    <row r="416" spans="3:3" x14ac:dyDescent="0.35">
      <c r="C416" s="1"/>
    </row>
    <row r="417" spans="3:3" x14ac:dyDescent="0.35">
      <c r="C417" s="1"/>
    </row>
    <row r="418" spans="3:3" x14ac:dyDescent="0.35">
      <c r="C418" s="1"/>
    </row>
    <row r="419" spans="3:3" x14ac:dyDescent="0.35">
      <c r="C419" s="1"/>
    </row>
    <row r="420" spans="3:3" x14ac:dyDescent="0.35">
      <c r="C420" s="1"/>
    </row>
    <row r="421" spans="3:3" x14ac:dyDescent="0.35">
      <c r="C421" s="1"/>
    </row>
    <row r="422" spans="3:3" x14ac:dyDescent="0.35">
      <c r="C422" s="1"/>
    </row>
    <row r="423" spans="3:3" x14ac:dyDescent="0.35">
      <c r="C423" s="1"/>
    </row>
    <row r="424" spans="3:3" x14ac:dyDescent="0.35">
      <c r="C424" s="1"/>
    </row>
    <row r="425" spans="3:3" x14ac:dyDescent="0.35">
      <c r="C425" s="1"/>
    </row>
    <row r="426" spans="3:3" x14ac:dyDescent="0.35">
      <c r="C426" s="1"/>
    </row>
    <row r="427" spans="3:3" x14ac:dyDescent="0.35">
      <c r="C427" s="1"/>
    </row>
    <row r="428" spans="3:3" x14ac:dyDescent="0.35">
      <c r="C428" s="1"/>
    </row>
    <row r="429" spans="3:3" x14ac:dyDescent="0.35">
      <c r="C429" s="1"/>
    </row>
    <row r="430" spans="3:3" x14ac:dyDescent="0.35">
      <c r="C430" s="1"/>
    </row>
    <row r="431" spans="3:3" x14ac:dyDescent="0.35">
      <c r="C431" s="1"/>
    </row>
    <row r="432" spans="3:3" x14ac:dyDescent="0.35">
      <c r="C432" s="1"/>
    </row>
    <row r="433" spans="3:3" x14ac:dyDescent="0.35">
      <c r="C433" s="1"/>
    </row>
    <row r="434" spans="3:3" x14ac:dyDescent="0.35">
      <c r="C434" s="1"/>
    </row>
    <row r="435" spans="3:3" x14ac:dyDescent="0.35">
      <c r="C435" s="1"/>
    </row>
    <row r="436" spans="3:3" x14ac:dyDescent="0.35">
      <c r="C436" s="1"/>
    </row>
    <row r="437" spans="3:3" x14ac:dyDescent="0.35">
      <c r="C437" s="1"/>
    </row>
    <row r="438" spans="3:3" x14ac:dyDescent="0.35">
      <c r="C438" s="1"/>
    </row>
    <row r="439" spans="3:3" x14ac:dyDescent="0.35">
      <c r="C439" s="1"/>
    </row>
    <row r="440" spans="3:3" x14ac:dyDescent="0.35">
      <c r="C440" s="1"/>
    </row>
    <row r="441" spans="3:3" x14ac:dyDescent="0.35">
      <c r="C441" s="1"/>
    </row>
    <row r="442" spans="3:3" x14ac:dyDescent="0.35">
      <c r="C442" s="1"/>
    </row>
    <row r="443" spans="3:3" x14ac:dyDescent="0.35">
      <c r="C443" s="1"/>
    </row>
    <row r="444" spans="3:3" x14ac:dyDescent="0.35">
      <c r="C444" s="1"/>
    </row>
    <row r="445" spans="3:3" x14ac:dyDescent="0.35">
      <c r="C445" s="1"/>
    </row>
    <row r="446" spans="3:3" x14ac:dyDescent="0.35">
      <c r="C446" s="1"/>
    </row>
    <row r="447" spans="3:3" x14ac:dyDescent="0.35">
      <c r="C447" s="1"/>
    </row>
    <row r="448" spans="3:3" x14ac:dyDescent="0.35">
      <c r="C448" s="1"/>
    </row>
    <row r="449" spans="3:3" x14ac:dyDescent="0.35">
      <c r="C449" s="1"/>
    </row>
    <row r="450" spans="3:3" x14ac:dyDescent="0.35">
      <c r="C450" s="1"/>
    </row>
    <row r="451" spans="3:3" x14ac:dyDescent="0.35">
      <c r="C451" s="1"/>
    </row>
    <row r="452" spans="3:3" x14ac:dyDescent="0.35">
      <c r="C452" s="1"/>
    </row>
    <row r="453" spans="3:3" x14ac:dyDescent="0.35">
      <c r="C453" s="1"/>
    </row>
    <row r="454" spans="3:3" x14ac:dyDescent="0.35">
      <c r="C454" s="1"/>
    </row>
    <row r="455" spans="3:3" x14ac:dyDescent="0.35">
      <c r="C455" s="1"/>
    </row>
    <row r="456" spans="3:3" x14ac:dyDescent="0.35">
      <c r="C456" s="1"/>
    </row>
    <row r="457" spans="3:3" x14ac:dyDescent="0.35">
      <c r="C457" s="1"/>
    </row>
    <row r="458" spans="3:3" x14ac:dyDescent="0.35">
      <c r="C458" s="1"/>
    </row>
    <row r="459" spans="3:3" x14ac:dyDescent="0.35">
      <c r="C459" s="1"/>
    </row>
    <row r="460" spans="3:3" x14ac:dyDescent="0.35">
      <c r="C460" s="1"/>
    </row>
    <row r="461" spans="3:3" x14ac:dyDescent="0.35">
      <c r="C461" s="1"/>
    </row>
    <row r="462" spans="3:3" x14ac:dyDescent="0.35">
      <c r="C462" s="1"/>
    </row>
    <row r="463" spans="3:3" x14ac:dyDescent="0.35">
      <c r="C463" s="1"/>
    </row>
    <row r="464" spans="3:3" x14ac:dyDescent="0.35">
      <c r="C464" s="1"/>
    </row>
    <row r="465" spans="3:3" x14ac:dyDescent="0.35">
      <c r="C465" s="1"/>
    </row>
    <row r="466" spans="3:3" x14ac:dyDescent="0.35">
      <c r="C466" s="1"/>
    </row>
    <row r="467" spans="3:3" x14ac:dyDescent="0.35">
      <c r="C467" s="1"/>
    </row>
    <row r="468" spans="3:3" x14ac:dyDescent="0.35">
      <c r="C468" s="1"/>
    </row>
    <row r="469" spans="3:3" x14ac:dyDescent="0.35">
      <c r="C469" s="1"/>
    </row>
    <row r="470" spans="3:3" x14ac:dyDescent="0.35">
      <c r="C470" s="1"/>
    </row>
    <row r="471" spans="3:3" x14ac:dyDescent="0.35">
      <c r="C471" s="1"/>
    </row>
    <row r="472" spans="3:3" x14ac:dyDescent="0.35">
      <c r="C472" s="1"/>
    </row>
    <row r="473" spans="3:3" x14ac:dyDescent="0.35">
      <c r="C473" s="1"/>
    </row>
    <row r="474" spans="3:3" x14ac:dyDescent="0.35">
      <c r="C474" s="1"/>
    </row>
    <row r="475" spans="3:3" x14ac:dyDescent="0.35">
      <c r="C475" s="1"/>
    </row>
    <row r="476" spans="3:3" x14ac:dyDescent="0.35">
      <c r="C476" s="1"/>
    </row>
    <row r="477" spans="3:3" x14ac:dyDescent="0.35">
      <c r="C477" s="1"/>
    </row>
    <row r="478" spans="3:3" x14ac:dyDescent="0.35">
      <c r="C478" s="1"/>
    </row>
    <row r="479" spans="3:3" x14ac:dyDescent="0.35">
      <c r="C479" s="1"/>
    </row>
    <row r="480" spans="3:3" x14ac:dyDescent="0.35">
      <c r="C480" s="1"/>
    </row>
    <row r="481" spans="3:3" x14ac:dyDescent="0.35">
      <c r="C481" s="1"/>
    </row>
    <row r="482" spans="3:3" x14ac:dyDescent="0.35">
      <c r="C482" s="1"/>
    </row>
    <row r="483" spans="3:3" x14ac:dyDescent="0.35">
      <c r="C483" s="1"/>
    </row>
    <row r="484" spans="3:3" x14ac:dyDescent="0.35">
      <c r="C484" s="1"/>
    </row>
    <row r="485" spans="3:3" x14ac:dyDescent="0.35">
      <c r="C485" s="1"/>
    </row>
    <row r="486" spans="3:3" x14ac:dyDescent="0.35">
      <c r="C486" s="1"/>
    </row>
    <row r="487" spans="3:3" x14ac:dyDescent="0.35">
      <c r="C487" s="1"/>
    </row>
    <row r="488" spans="3:3" x14ac:dyDescent="0.35">
      <c r="C488" s="1"/>
    </row>
    <row r="489" spans="3:3" x14ac:dyDescent="0.35">
      <c r="C489" s="1"/>
    </row>
    <row r="490" spans="3:3" x14ac:dyDescent="0.35">
      <c r="C490" s="1"/>
    </row>
    <row r="491" spans="3:3" x14ac:dyDescent="0.35">
      <c r="C491" s="1"/>
    </row>
    <row r="492" spans="3:3" x14ac:dyDescent="0.35">
      <c r="C492" s="1"/>
    </row>
    <row r="493" spans="3:3" x14ac:dyDescent="0.35">
      <c r="C493" s="1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12" x14ac:dyDescent="0.35">
      <c r="C865" s="1"/>
    </row>
    <row r="866" spans="3:12" x14ac:dyDescent="0.35">
      <c r="C866" s="1"/>
    </row>
    <row r="867" spans="3:12" x14ac:dyDescent="0.35">
      <c r="C867" s="1"/>
    </row>
    <row r="868" spans="3:12" x14ac:dyDescent="0.35">
      <c r="C868" s="1"/>
    </row>
    <row r="869" spans="3:12" x14ac:dyDescent="0.35">
      <c r="C869" s="1"/>
    </row>
    <row r="870" spans="3:12" x14ac:dyDescent="0.35">
      <c r="C870" s="1"/>
      <c r="L870" t="s">
        <v>69</v>
      </c>
    </row>
    <row r="871" spans="3:12" x14ac:dyDescent="0.35">
      <c r="C871" s="1"/>
    </row>
    <row r="872" spans="3:12" x14ac:dyDescent="0.35">
      <c r="C872" s="1"/>
    </row>
    <row r="873" spans="3:12" x14ac:dyDescent="0.35">
      <c r="C873" s="1"/>
    </row>
    <row r="874" spans="3:12" x14ac:dyDescent="0.35">
      <c r="C874" s="1"/>
    </row>
    <row r="875" spans="3:12" x14ac:dyDescent="0.35">
      <c r="C875" s="1"/>
    </row>
    <row r="876" spans="3:12" x14ac:dyDescent="0.35">
      <c r="C876" s="1"/>
    </row>
    <row r="877" spans="3:12" x14ac:dyDescent="0.35">
      <c r="C877" s="1"/>
    </row>
    <row r="878" spans="3:12" x14ac:dyDescent="0.35">
      <c r="C878" s="1"/>
    </row>
    <row r="879" spans="3:12" x14ac:dyDescent="0.35">
      <c r="C879" s="1"/>
    </row>
    <row r="880" spans="3:12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12" x14ac:dyDescent="0.35">
      <c r="C1009" s="1"/>
    </row>
    <row r="1010" spans="3:12" x14ac:dyDescent="0.35">
      <c r="C1010" s="1"/>
    </row>
    <row r="1011" spans="3:12" x14ac:dyDescent="0.35">
      <c r="C1011" s="1"/>
    </row>
    <row r="1012" spans="3:12" x14ac:dyDescent="0.35">
      <c r="C1012" s="1"/>
    </row>
    <row r="1013" spans="3:12" s="16" customFormat="1" x14ac:dyDescent="0.35">
      <c r="C1013" s="21"/>
      <c r="L1013" s="16" t="s">
        <v>69</v>
      </c>
    </row>
    <row r="1014" spans="3:12" x14ac:dyDescent="0.35">
      <c r="C1014" s="1"/>
    </row>
    <row r="1015" spans="3:12" x14ac:dyDescent="0.35">
      <c r="C1015" s="1"/>
    </row>
    <row r="1016" spans="3:12" x14ac:dyDescent="0.35">
      <c r="C1016" s="1"/>
    </row>
    <row r="1017" spans="3:12" x14ac:dyDescent="0.35">
      <c r="C1017" s="1"/>
    </row>
    <row r="1018" spans="3:12" x14ac:dyDescent="0.35">
      <c r="C1018" s="1"/>
    </row>
    <row r="1019" spans="3:12" x14ac:dyDescent="0.35">
      <c r="C1019" s="1"/>
    </row>
    <row r="1020" spans="3:12" x14ac:dyDescent="0.35">
      <c r="C1020" s="1"/>
    </row>
    <row r="1021" spans="3:12" x14ac:dyDescent="0.35">
      <c r="C1021" s="1"/>
    </row>
    <row r="1022" spans="3:12" x14ac:dyDescent="0.35">
      <c r="C1022" s="1"/>
    </row>
    <row r="1023" spans="3:12" x14ac:dyDescent="0.35">
      <c r="C1023" s="1"/>
    </row>
    <row r="1024" spans="3:12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12" x14ac:dyDescent="0.35">
      <c r="C1137" s="1"/>
    </row>
    <row r="1138" spans="3:12" x14ac:dyDescent="0.35">
      <c r="C1138" s="1"/>
    </row>
    <row r="1139" spans="3:12" x14ac:dyDescent="0.35">
      <c r="C1139" s="1"/>
    </row>
    <row r="1140" spans="3:12" x14ac:dyDescent="0.35">
      <c r="C1140" s="1"/>
    </row>
    <row r="1141" spans="3:12" x14ac:dyDescent="0.35">
      <c r="C1141" s="1"/>
    </row>
    <row r="1142" spans="3:12" x14ac:dyDescent="0.35">
      <c r="C1142" s="1"/>
    </row>
    <row r="1143" spans="3:12" x14ac:dyDescent="0.35">
      <c r="C1143" s="1"/>
    </row>
    <row r="1144" spans="3:12" x14ac:dyDescent="0.35">
      <c r="C1144" s="1"/>
    </row>
    <row r="1145" spans="3:12" x14ac:dyDescent="0.35">
      <c r="C1145" s="1"/>
    </row>
    <row r="1146" spans="3:12" x14ac:dyDescent="0.35">
      <c r="C1146" s="1"/>
    </row>
    <row r="1147" spans="3:12" x14ac:dyDescent="0.35">
      <c r="C1147" s="1"/>
    </row>
    <row r="1148" spans="3:12" x14ac:dyDescent="0.35">
      <c r="C1148" s="1"/>
    </row>
    <row r="1149" spans="3:12" x14ac:dyDescent="0.35">
      <c r="C1149" s="1"/>
      <c r="L1149" t="s">
        <v>69</v>
      </c>
    </row>
    <row r="1150" spans="3:12" x14ac:dyDescent="0.35">
      <c r="C1150" s="1"/>
    </row>
    <row r="1151" spans="3:12" x14ac:dyDescent="0.35">
      <c r="C1151" s="1"/>
    </row>
    <row r="1152" spans="3:12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12" x14ac:dyDescent="0.35">
      <c r="C1169" s="1"/>
    </row>
    <row r="1170" spans="3:12" x14ac:dyDescent="0.35">
      <c r="C1170" s="1"/>
    </row>
    <row r="1171" spans="3:12" x14ac:dyDescent="0.35">
      <c r="C1171" s="1"/>
    </row>
    <row r="1172" spans="3:12" x14ac:dyDescent="0.35">
      <c r="C1172" s="1"/>
    </row>
    <row r="1173" spans="3:12" x14ac:dyDescent="0.35">
      <c r="C1173" s="1"/>
    </row>
    <row r="1174" spans="3:12" x14ac:dyDescent="0.35">
      <c r="C1174" s="1"/>
    </row>
    <row r="1175" spans="3:12" x14ac:dyDescent="0.35">
      <c r="C1175" s="1"/>
    </row>
    <row r="1176" spans="3:12" x14ac:dyDescent="0.35">
      <c r="C1176" s="1"/>
    </row>
    <row r="1177" spans="3:12" x14ac:dyDescent="0.35">
      <c r="C1177" s="1"/>
    </row>
    <row r="1178" spans="3:12" x14ac:dyDescent="0.35">
      <c r="C1178" s="1"/>
    </row>
    <row r="1179" spans="3:12" x14ac:dyDescent="0.35">
      <c r="C1179" s="1"/>
    </row>
    <row r="1180" spans="3:12" x14ac:dyDescent="0.35">
      <c r="C1180" s="1"/>
    </row>
    <row r="1181" spans="3:12" x14ac:dyDescent="0.35">
      <c r="C1181" s="1"/>
    </row>
    <row r="1182" spans="3:12" x14ac:dyDescent="0.35">
      <c r="C1182" s="1"/>
    </row>
    <row r="1183" spans="3:12" x14ac:dyDescent="0.35">
      <c r="C1183" s="1"/>
    </row>
    <row r="1184" spans="3:12" x14ac:dyDescent="0.35">
      <c r="C1184" s="1"/>
      <c r="L1184" t="s">
        <v>69</v>
      </c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s="16" customFormat="1" x14ac:dyDescent="0.35">
      <c r="C1283" s="2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</sheetData>
  <autoFilter ref="A1:L1283" xr:uid="{00000000-0009-0000-0000-000002000000}"/>
  <sortState xmlns:xlrd2="http://schemas.microsoft.com/office/spreadsheetml/2017/richdata2" ref="A1014:L1283">
    <sortCondition ref="F1014:F1283"/>
    <sortCondition ref="I1014:I1283"/>
    <sortCondition ref="J1014:J1283"/>
  </sortState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J13360"/>
  <sheetViews>
    <sheetView tabSelected="1" zoomScale="110" zoomScaleNormal="110" workbookViewId="0">
      <pane xSplit="2" ySplit="3" topLeftCell="C4" activePane="bottomRight" state="frozen"/>
      <selection pane="topRight" activeCell="C1" sqref="C1"/>
      <selection pane="bottomLeft" activeCell="A3" sqref="A3"/>
      <selection pane="bottomRight" activeCell="E8" sqref="E8"/>
    </sheetView>
  </sheetViews>
  <sheetFormatPr baseColWidth="10" defaultRowHeight="14.5" x14ac:dyDescent="0.35"/>
  <cols>
    <col min="1" max="1" width="37.54296875" bestFit="1" customWidth="1"/>
    <col min="2" max="2" width="7.54296875" customWidth="1"/>
    <col min="3" max="4" width="7.81640625" style="2" bestFit="1" customWidth="1"/>
    <col min="5" max="5" width="12.54296875" style="2" bestFit="1" customWidth="1"/>
    <col min="6" max="6" width="9.6328125" bestFit="1" customWidth="1"/>
    <col min="7" max="88" width="7.81640625" bestFit="1" customWidth="1"/>
  </cols>
  <sheetData>
    <row r="1" spans="1:88" x14ac:dyDescent="0.35">
      <c r="C1" s="26"/>
      <c r="D1" s="26">
        <v>2022</v>
      </c>
      <c r="E1" s="26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</row>
    <row r="2" spans="1:88" s="3" customFormat="1" x14ac:dyDescent="0.35">
      <c r="A2" t="s">
        <v>5</v>
      </c>
      <c r="C2" s="55">
        <f>Stasjonsbeskrivelser!C4</f>
        <v>1</v>
      </c>
      <c r="D2" s="55"/>
      <c r="E2" s="55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</row>
    <row r="3" spans="1:88" x14ac:dyDescent="0.35">
      <c r="A3" t="s">
        <v>11</v>
      </c>
      <c r="C3" s="57" t="str">
        <f>Stasjonsbeskrivelser!D4</f>
        <v>Vasselva 1</v>
      </c>
      <c r="D3" s="57"/>
      <c r="E3" s="57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</row>
    <row r="4" spans="1:88" x14ac:dyDescent="0.35">
      <c r="A4" t="s">
        <v>47</v>
      </c>
      <c r="C4" s="2">
        <v>100</v>
      </c>
      <c r="D4" s="2">
        <v>100</v>
      </c>
      <c r="E4" s="2">
        <f>C4</f>
        <v>100</v>
      </c>
    </row>
    <row r="5" spans="1:88" x14ac:dyDescent="0.35">
      <c r="A5" t="s">
        <v>48</v>
      </c>
      <c r="C5" s="2" t="s">
        <v>24</v>
      </c>
      <c r="D5" s="2" t="s">
        <v>25</v>
      </c>
      <c r="E5" s="2" t="s">
        <v>35</v>
      </c>
    </row>
    <row r="6" spans="1:88" x14ac:dyDescent="0.35">
      <c r="A6" s="3" t="s">
        <v>26</v>
      </c>
      <c r="B6" s="3"/>
      <c r="C6" s="46">
        <v>0</v>
      </c>
      <c r="D6" s="46">
        <v>0</v>
      </c>
      <c r="E6" s="2">
        <f>C6-D6</f>
        <v>0</v>
      </c>
    </row>
    <row r="7" spans="1:88" x14ac:dyDescent="0.35">
      <c r="A7" s="3" t="s">
        <v>27</v>
      </c>
      <c r="B7" s="3"/>
      <c r="C7" s="46">
        <v>0</v>
      </c>
      <c r="D7" s="46">
        <v>0</v>
      </c>
      <c r="E7" s="2">
        <f t="shared" ref="E7:E8" si="0">C7-D7</f>
        <v>0</v>
      </c>
    </row>
    <row r="8" spans="1:88" x14ac:dyDescent="0.35">
      <c r="A8" s="3" t="s">
        <v>28</v>
      </c>
      <c r="B8" s="3"/>
      <c r="C8" s="46">
        <v>0</v>
      </c>
      <c r="D8" s="46">
        <v>0</v>
      </c>
      <c r="E8" s="2">
        <f t="shared" si="0"/>
        <v>0</v>
      </c>
    </row>
    <row r="9" spans="1:88" x14ac:dyDescent="0.35">
      <c r="A9" t="s">
        <v>29</v>
      </c>
      <c r="C9" s="2">
        <f t="shared" ref="C9:D9" si="1">SUM(C6:C8)</f>
        <v>0</v>
      </c>
      <c r="D9" s="2">
        <f t="shared" si="1"/>
        <v>0</v>
      </c>
      <c r="E9" s="2">
        <f t="shared" ref="E9" si="2">SUM(E6:E8)</f>
        <v>0</v>
      </c>
    </row>
    <row r="11" spans="1:88" ht="18.5" x14ac:dyDescent="0.45">
      <c r="A11" s="5" t="s">
        <v>53</v>
      </c>
    </row>
    <row r="12" spans="1:88" x14ac:dyDescent="0.35">
      <c r="A12" t="s">
        <v>30</v>
      </c>
      <c r="D12" s="2">
        <f t="shared" ref="D12" si="3">D6*2+D7</f>
        <v>0</v>
      </c>
      <c r="E12" s="2">
        <f t="shared" ref="E12" si="4">E6*2+E7</f>
        <v>0</v>
      </c>
    </row>
    <row r="13" spans="1:88" x14ac:dyDescent="0.35">
      <c r="A13" t="s">
        <v>31</v>
      </c>
      <c r="C13" s="4">
        <f>D13+E13</f>
        <v>0</v>
      </c>
      <c r="D13" s="4">
        <f>IF(D9=0,0,(((6*(POWER(D12,2)))-(3*D12*D9)-(POWER(D9,2))+(D9*(SQRT((POWER(D9,2))+(6*D12*D9)-(3*(POWER(D12,2)))))))/(18*(D12-D9))))</f>
        <v>0</v>
      </c>
      <c r="E13" s="4">
        <f>IF(E9=0,0,(((6*(POWER(E12,2)))-(3*E12*E9)-(POWER(E9,2))+(E9*(SQRT((POWER(E9,2))+(6*E12*E9)-(3*(POWER(E12,2)))))))/(18*(E12-E9))))</f>
        <v>0</v>
      </c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</row>
    <row r="14" spans="1:88" x14ac:dyDescent="0.35">
      <c r="A14" t="s">
        <v>32</v>
      </c>
      <c r="C14" s="4"/>
      <c r="D14" s="4" t="e">
        <f t="shared" ref="D14" si="5">(((3*D12)-D9-(SQRT((POWER(D9,2))+(6*D12*D9)-(3*(POWER(D12,2))))))/(2*D12))</f>
        <v>#DIV/0!</v>
      </c>
      <c r="E14" s="4" t="e">
        <f t="shared" ref="E14" si="6">(((3*E12)-E9-(SQRT((POWER(E9,2))+(6*E12*E9)-(3*(POWER(E12,2))))))/(2*E12))</f>
        <v>#DIV/0!</v>
      </c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</row>
    <row r="15" spans="1:88" x14ac:dyDescent="0.35">
      <c r="A15" t="s">
        <v>33</v>
      </c>
      <c r="C15" s="4"/>
      <c r="D15" s="4" t="e">
        <f t="shared" ref="D15" si="7">1-D14</f>
        <v>#DIV/0!</v>
      </c>
      <c r="E15" s="4" t="e">
        <f t="shared" ref="E15" si="8">1-E14</f>
        <v>#DIV/0!</v>
      </c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</row>
    <row r="16" spans="1:88" x14ac:dyDescent="0.35">
      <c r="A16" t="s">
        <v>49</v>
      </c>
      <c r="C16" s="4">
        <f>D16+E16</f>
        <v>0</v>
      </c>
      <c r="D16" s="4">
        <f>(IF(D9=0,0,(((D13*(1-(POWER(D15,3)))*(POWER(D15,3)))/((POWER((1-(POWER(D15,3))),2))-((POWER((D14*3),2))*(POWER(D15,2))))))))*(100/D4)^2</f>
        <v>0</v>
      </c>
      <c r="E16" s="4">
        <f>(IF(E9=0,0,(((E13*(1-(POWER(E15,3)))*(POWER(E15,3)))/((POWER((1-(POWER(E15,3))),2))-((POWER((E14*3),2))*(POWER(E15,2))))))))*(100/E4)^2</f>
        <v>0</v>
      </c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</row>
    <row r="17" spans="1:88" x14ac:dyDescent="0.35">
      <c r="A17" t="s">
        <v>50</v>
      </c>
      <c r="C17" s="4">
        <f t="shared" ref="C17:D17" si="9">(SQRT(C16))</f>
        <v>0</v>
      </c>
      <c r="D17" s="4">
        <f t="shared" si="9"/>
        <v>0</v>
      </c>
      <c r="E17" s="4">
        <f t="shared" ref="E17" si="10">(SQRT(E16))</f>
        <v>0</v>
      </c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</row>
    <row r="18" spans="1:88" x14ac:dyDescent="0.35">
      <c r="A18" t="s">
        <v>51</v>
      </c>
      <c r="C18" s="18">
        <f t="shared" ref="C18:D18" si="11">C17*2</f>
        <v>0</v>
      </c>
      <c r="D18" s="18">
        <f t="shared" si="11"/>
        <v>0</v>
      </c>
      <c r="E18" s="18">
        <f t="shared" ref="E18" si="12">E17*2</f>
        <v>0</v>
      </c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40"/>
      <c r="AL18" s="19"/>
      <c r="AM18" s="19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19"/>
      <c r="BB18" s="19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</row>
    <row r="19" spans="1:88" ht="15" thickBot="1" x14ac:dyDescent="0.4">
      <c r="A19" t="s">
        <v>52</v>
      </c>
      <c r="C19" s="20">
        <f>C13/C4*100</f>
        <v>0</v>
      </c>
      <c r="D19" s="20">
        <f t="shared" ref="D19:E19" si="13">D13/D4*100</f>
        <v>0</v>
      </c>
      <c r="E19" s="18">
        <f t="shared" si="13"/>
        <v>0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40"/>
      <c r="AL19" s="19"/>
      <c r="AM19" s="19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19"/>
      <c r="BB19" s="19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</row>
    <row r="20" spans="1:88" ht="15" thickTop="1" x14ac:dyDescent="0.35">
      <c r="C20" s="4"/>
      <c r="D20" s="4"/>
      <c r="E20" s="4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</row>
    <row r="21" spans="1:88" ht="18.5" x14ac:dyDescent="0.45">
      <c r="A21" s="5" t="s">
        <v>54</v>
      </c>
      <c r="C21" s="4"/>
      <c r="D21" s="4"/>
      <c r="E21" s="4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</row>
    <row r="22" spans="1:88" x14ac:dyDescent="0.35">
      <c r="A22" t="s">
        <v>31</v>
      </c>
      <c r="C22" s="4">
        <f>D22+E22</f>
        <v>0</v>
      </c>
      <c r="D22" s="4">
        <f>IF(D9=0,0,(D6^2)/(D6-D7))</f>
        <v>0</v>
      </c>
      <c r="E22" s="4">
        <f>IF(E9=0,0,(E6^2)/(E6-E7))</f>
        <v>0</v>
      </c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</row>
    <row r="23" spans="1:88" x14ac:dyDescent="0.35">
      <c r="A23" t="s">
        <v>32</v>
      </c>
      <c r="C23" s="4"/>
      <c r="D23" s="4" t="e">
        <f t="shared" ref="D23:E23" si="14">1-D7/D6</f>
        <v>#DIV/0!</v>
      </c>
      <c r="E23" s="4" t="e">
        <f t="shared" si="14"/>
        <v>#DIV/0!</v>
      </c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</row>
    <row r="24" spans="1:88" x14ac:dyDescent="0.35">
      <c r="A24" t="s">
        <v>33</v>
      </c>
      <c r="C24" s="4"/>
      <c r="D24" s="4" t="e">
        <f t="shared" ref="D24:E24" si="15">1-D23</f>
        <v>#DIV/0!</v>
      </c>
      <c r="E24" s="4" t="e">
        <f t="shared" si="15"/>
        <v>#DIV/0!</v>
      </c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</row>
    <row r="25" spans="1:88" x14ac:dyDescent="0.35">
      <c r="A25" t="s">
        <v>49</v>
      </c>
      <c r="C25" s="4">
        <f>D25+E25</f>
        <v>0</v>
      </c>
      <c r="D25" s="4">
        <f>(IF(D9=0,0,(D6^2)*(D7^2)*(D6+D7)/(D6-D7)^4))*(100/D4)^2</f>
        <v>0</v>
      </c>
      <c r="E25" s="4">
        <f>(IF(E9=0,0,(E6^2)*(E7^2)*(E6+E7)/(E6-E7)^4))*(100/E4)^2</f>
        <v>0</v>
      </c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</row>
    <row r="26" spans="1:88" x14ac:dyDescent="0.35">
      <c r="A26" t="s">
        <v>50</v>
      </c>
      <c r="C26" s="4">
        <f>SQRT(C25)</f>
        <v>0</v>
      </c>
      <c r="D26" s="4">
        <f t="shared" ref="D26:E26" si="16">SQRT(D25)</f>
        <v>0</v>
      </c>
      <c r="E26" s="4">
        <f t="shared" si="16"/>
        <v>0</v>
      </c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</row>
    <row r="27" spans="1:88" x14ac:dyDescent="0.35">
      <c r="A27" t="s">
        <v>51</v>
      </c>
      <c r="C27" s="18">
        <f>C26*2</f>
        <v>0</v>
      </c>
      <c r="D27" s="18">
        <f t="shared" ref="D27:E27" si="17">D26*2</f>
        <v>0</v>
      </c>
      <c r="E27" s="18">
        <f t="shared" si="17"/>
        <v>0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40"/>
      <c r="AJ27" s="40"/>
      <c r="AK27" s="40"/>
      <c r="AL27" s="40"/>
      <c r="AM27" s="40"/>
      <c r="AN27" s="40"/>
      <c r="AO27" s="40"/>
      <c r="AP27" s="40"/>
      <c r="AQ27" s="40"/>
      <c r="AR27" s="19"/>
      <c r="AS27" s="19"/>
      <c r="AT27" s="40"/>
      <c r="AU27" s="19"/>
      <c r="AV27" s="19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</row>
    <row r="28" spans="1:88" ht="15" thickBot="1" x14ac:dyDescent="0.4">
      <c r="A28" t="s">
        <v>52</v>
      </c>
      <c r="C28" s="20">
        <f t="shared" ref="C28:E28" si="18">C22/C4*100</f>
        <v>0</v>
      </c>
      <c r="D28" s="20">
        <f t="shared" si="18"/>
        <v>0</v>
      </c>
      <c r="E28" s="18">
        <f t="shared" si="18"/>
        <v>0</v>
      </c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40"/>
      <c r="AJ28" s="40"/>
      <c r="AK28" s="40"/>
      <c r="AL28" s="40"/>
      <c r="AM28" s="40"/>
      <c r="AN28" s="40"/>
      <c r="AO28" s="40"/>
      <c r="AP28" s="40"/>
      <c r="AQ28" s="40"/>
      <c r="AR28" s="19"/>
      <c r="AS28" s="19"/>
      <c r="AT28" s="40"/>
      <c r="AU28" s="19"/>
      <c r="AV28" s="19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</row>
    <row r="29" spans="1:88" ht="15" thickTop="1" x14ac:dyDescent="0.35">
      <c r="C29" s="4"/>
      <c r="D29" s="4"/>
      <c r="E29" s="4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</row>
    <row r="30" spans="1:88" ht="18.5" x14ac:dyDescent="0.45">
      <c r="A30" s="5" t="s">
        <v>55</v>
      </c>
      <c r="C30" s="4"/>
      <c r="D30" s="4"/>
      <c r="E30" s="4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</row>
    <row r="31" spans="1:88" x14ac:dyDescent="0.35">
      <c r="A31" t="s">
        <v>36</v>
      </c>
      <c r="B31">
        <v>0.45</v>
      </c>
      <c r="C31" s="4"/>
      <c r="D31" s="4"/>
      <c r="E31" s="4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</row>
    <row r="32" spans="1:88" x14ac:dyDescent="0.35">
      <c r="A32" t="s">
        <v>37</v>
      </c>
      <c r="B32">
        <v>0.62</v>
      </c>
      <c r="C32" s="4"/>
      <c r="D32" s="4"/>
      <c r="E32" s="4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</row>
    <row r="33" spans="1:88" x14ac:dyDescent="0.35">
      <c r="A33" t="s">
        <v>31</v>
      </c>
      <c r="C33" s="18">
        <f>D33+E33</f>
        <v>0</v>
      </c>
      <c r="D33" s="18">
        <f>D6/$B$31</f>
        <v>0</v>
      </c>
      <c r="E33" s="18">
        <f>E6/$B$32</f>
        <v>0</v>
      </c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</row>
    <row r="34" spans="1:88" ht="15" thickBot="1" x14ac:dyDescent="0.4">
      <c r="A34" t="s">
        <v>52</v>
      </c>
      <c r="C34" s="20">
        <f t="shared" ref="C34:E34" si="19">C33/C4*100</f>
        <v>0</v>
      </c>
      <c r="D34" s="20">
        <f t="shared" si="19"/>
        <v>0</v>
      </c>
      <c r="E34" s="18">
        <f t="shared" si="19"/>
        <v>0</v>
      </c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</row>
    <row r="35" spans="1:88" ht="15" thickTop="1" x14ac:dyDescent="0.35">
      <c r="C35"/>
      <c r="D35"/>
      <c r="E35"/>
    </row>
    <row r="36" spans="1:88" x14ac:dyDescent="0.35">
      <c r="C36"/>
      <c r="D36"/>
      <c r="E36"/>
    </row>
    <row r="37" spans="1:88" x14ac:dyDescent="0.35">
      <c r="C37"/>
      <c r="D37"/>
      <c r="E37"/>
    </row>
    <row r="38" spans="1:88" x14ac:dyDescent="0.35">
      <c r="C38"/>
      <c r="D38"/>
      <c r="E38"/>
    </row>
    <row r="39" spans="1:88" ht="15" thickBot="1" x14ac:dyDescent="0.4">
      <c r="C39"/>
      <c r="D39"/>
      <c r="E39"/>
    </row>
    <row r="40" spans="1:88" x14ac:dyDescent="0.35">
      <c r="C40" s="53"/>
      <c r="D40" s="54"/>
      <c r="E40" s="42" t="s">
        <v>38</v>
      </c>
      <c r="F40" s="43" t="s">
        <v>39</v>
      </c>
    </row>
    <row r="41" spans="1:88" ht="15" thickBot="1" x14ac:dyDescent="0.4">
      <c r="C41" s="58">
        <v>2022</v>
      </c>
      <c r="D41" s="59"/>
      <c r="E41" s="44">
        <f>IF(C8="",IF(C7="",C34,C28),C19)</f>
        <v>0</v>
      </c>
      <c r="F41" s="45">
        <f>IF(D8="",IF(D7="",D34,D28),D19)</f>
        <v>0</v>
      </c>
    </row>
    <row r="42" spans="1:88" x14ac:dyDescent="0.35">
      <c r="C42" s="52"/>
      <c r="D42" s="56"/>
      <c r="E42" s="41"/>
    </row>
    <row r="43" spans="1:88" x14ac:dyDescent="0.35">
      <c r="C43" s="52"/>
      <c r="D43" s="52"/>
      <c r="E43" s="41"/>
    </row>
    <row r="44" spans="1:88" x14ac:dyDescent="0.35">
      <c r="C44" s="52"/>
      <c r="D44" s="52"/>
      <c r="E44" s="41"/>
    </row>
    <row r="45" spans="1:88" x14ac:dyDescent="0.35">
      <c r="C45" s="52"/>
      <c r="D45" s="52"/>
      <c r="E45" s="41"/>
    </row>
    <row r="46" spans="1:88" x14ac:dyDescent="0.35">
      <c r="C46" s="52"/>
      <c r="D46" s="52"/>
      <c r="E46" s="41"/>
    </row>
    <row r="47" spans="1:88" x14ac:dyDescent="0.35">
      <c r="C47" s="52"/>
      <c r="D47" s="52"/>
      <c r="E47" s="41"/>
    </row>
    <row r="48" spans="1:88" x14ac:dyDescent="0.35">
      <c r="C48" s="52"/>
      <c r="D48" s="52"/>
      <c r="E48" s="41"/>
    </row>
    <row r="49" spans="3:5" x14ac:dyDescent="0.35">
      <c r="C49" s="52"/>
      <c r="D49" s="52"/>
      <c r="E49" s="41"/>
    </row>
    <row r="50" spans="3:5" x14ac:dyDescent="0.35">
      <c r="C50" s="52"/>
      <c r="D50" s="52"/>
      <c r="E50" s="41"/>
    </row>
    <row r="51" spans="3:5" x14ac:dyDescent="0.35">
      <c r="C51" s="52"/>
      <c r="D51" s="52"/>
      <c r="E51" s="41"/>
    </row>
    <row r="52" spans="3:5" x14ac:dyDescent="0.35">
      <c r="C52" s="52"/>
      <c r="D52" s="52"/>
      <c r="E52" s="41"/>
    </row>
    <row r="53" spans="3:5" x14ac:dyDescent="0.35">
      <c r="C53" s="52"/>
      <c r="D53" s="52"/>
      <c r="E53" s="41"/>
    </row>
    <row r="54" spans="3:5" x14ac:dyDescent="0.35">
      <c r="C54" s="52"/>
      <c r="D54" s="52"/>
      <c r="E54" s="41"/>
    </row>
    <row r="55" spans="3:5" x14ac:dyDescent="0.35">
      <c r="C55" s="52"/>
      <c r="D55" s="52"/>
      <c r="E55" s="41"/>
    </row>
    <row r="56" spans="3:5" x14ac:dyDescent="0.35">
      <c r="C56" s="52"/>
      <c r="D56" s="52"/>
      <c r="E56" s="41"/>
    </row>
    <row r="57" spans="3:5" x14ac:dyDescent="0.35">
      <c r="C57" s="52"/>
      <c r="D57" s="52"/>
      <c r="E57" s="41"/>
    </row>
    <row r="58" spans="3:5" x14ac:dyDescent="0.35">
      <c r="C58" s="52"/>
      <c r="D58" s="52"/>
      <c r="E58" s="41"/>
    </row>
    <row r="59" spans="3:5" x14ac:dyDescent="0.35">
      <c r="C59" s="52"/>
      <c r="D59" s="52"/>
      <c r="E59" s="41"/>
    </row>
    <row r="60" spans="3:5" x14ac:dyDescent="0.35">
      <c r="C60" s="52"/>
      <c r="D60" s="52"/>
      <c r="E60" s="41"/>
    </row>
    <row r="61" spans="3:5" x14ac:dyDescent="0.35">
      <c r="C61" s="52"/>
      <c r="D61" s="52"/>
      <c r="E61" s="41"/>
    </row>
    <row r="62" spans="3:5" x14ac:dyDescent="0.35">
      <c r="C62" s="52"/>
      <c r="D62" s="52"/>
      <c r="E62" s="41"/>
    </row>
    <row r="63" spans="3:5" x14ac:dyDescent="0.35">
      <c r="C63" s="52"/>
      <c r="D63" s="52"/>
      <c r="E63" s="41"/>
    </row>
    <row r="64" spans="3:5" x14ac:dyDescent="0.35">
      <c r="C64" s="52"/>
      <c r="D64" s="52"/>
      <c r="E64" s="41"/>
    </row>
    <row r="65" customFormat="1" x14ac:dyDescent="0.35"/>
    <row r="66" customFormat="1" x14ac:dyDescent="0.35"/>
    <row r="67" customFormat="1" x14ac:dyDescent="0.35"/>
    <row r="68" customFormat="1" x14ac:dyDescent="0.35"/>
    <row r="69" customFormat="1" x14ac:dyDescent="0.35"/>
    <row r="70" customFormat="1" x14ac:dyDescent="0.35"/>
    <row r="71" customFormat="1" x14ac:dyDescent="0.35"/>
    <row r="72" customFormat="1" x14ac:dyDescent="0.35"/>
    <row r="73" customFormat="1" x14ac:dyDescent="0.35"/>
    <row r="74" customFormat="1" x14ac:dyDescent="0.35"/>
    <row r="75" customFormat="1" x14ac:dyDescent="0.35"/>
    <row r="76" customFormat="1" x14ac:dyDescent="0.35"/>
    <row r="77" customFormat="1" x14ac:dyDescent="0.35"/>
    <row r="78" customFormat="1" x14ac:dyDescent="0.35"/>
    <row r="79" customFormat="1" x14ac:dyDescent="0.35"/>
    <row r="80" customFormat="1" x14ac:dyDescent="0.35"/>
    <row r="81" customFormat="1" x14ac:dyDescent="0.35"/>
    <row r="82" customFormat="1" x14ac:dyDescent="0.35"/>
    <row r="83" customFormat="1" x14ac:dyDescent="0.35"/>
    <row r="84" customFormat="1" x14ac:dyDescent="0.35"/>
    <row r="85" customFormat="1" x14ac:dyDescent="0.35"/>
    <row r="86" customFormat="1" x14ac:dyDescent="0.35"/>
    <row r="87" customFormat="1" x14ac:dyDescent="0.35"/>
    <row r="88" customFormat="1" x14ac:dyDescent="0.35"/>
    <row r="89" customFormat="1" x14ac:dyDescent="0.35"/>
    <row r="90" customFormat="1" x14ac:dyDescent="0.35"/>
    <row r="91" customFormat="1" x14ac:dyDescent="0.35"/>
    <row r="92" customFormat="1" x14ac:dyDescent="0.35"/>
    <row r="93" customFormat="1" x14ac:dyDescent="0.35"/>
    <row r="94" customFormat="1" x14ac:dyDescent="0.35"/>
    <row r="95" customFormat="1" x14ac:dyDescent="0.35"/>
    <row r="96" customFormat="1" x14ac:dyDescent="0.35"/>
    <row r="97" customFormat="1" x14ac:dyDescent="0.35"/>
    <row r="98" customFormat="1" x14ac:dyDescent="0.35"/>
    <row r="99" customFormat="1" x14ac:dyDescent="0.35"/>
    <row r="100" customFormat="1" x14ac:dyDescent="0.35"/>
    <row r="101" customFormat="1" x14ac:dyDescent="0.35"/>
    <row r="102" customFormat="1" x14ac:dyDescent="0.35"/>
    <row r="103" customFormat="1" x14ac:dyDescent="0.35"/>
    <row r="104" customFormat="1" x14ac:dyDescent="0.35"/>
    <row r="105" customFormat="1" x14ac:dyDescent="0.35"/>
    <row r="106" customFormat="1" x14ac:dyDescent="0.35"/>
    <row r="107" customFormat="1" x14ac:dyDescent="0.35"/>
    <row r="108" customFormat="1" x14ac:dyDescent="0.35"/>
    <row r="109" customFormat="1" x14ac:dyDescent="0.35"/>
    <row r="110" customFormat="1" x14ac:dyDescent="0.35"/>
    <row r="111" customFormat="1" x14ac:dyDescent="0.35"/>
    <row r="112" customFormat="1" x14ac:dyDescent="0.35"/>
    <row r="113" customFormat="1" x14ac:dyDescent="0.35"/>
    <row r="114" customFormat="1" x14ac:dyDescent="0.35"/>
    <row r="115" customFormat="1" x14ac:dyDescent="0.35"/>
    <row r="116" customFormat="1" x14ac:dyDescent="0.35"/>
    <row r="117" customFormat="1" x14ac:dyDescent="0.35"/>
    <row r="118" customFormat="1" x14ac:dyDescent="0.35"/>
    <row r="119" customFormat="1" x14ac:dyDescent="0.35"/>
    <row r="120" customFormat="1" x14ac:dyDescent="0.35"/>
    <row r="121" customFormat="1" x14ac:dyDescent="0.35"/>
    <row r="122" customFormat="1" x14ac:dyDescent="0.35"/>
    <row r="123" customFormat="1" x14ac:dyDescent="0.35"/>
    <row r="124" customFormat="1" x14ac:dyDescent="0.35"/>
    <row r="125" customFormat="1" x14ac:dyDescent="0.35"/>
    <row r="126" customFormat="1" x14ac:dyDescent="0.35"/>
    <row r="127" customFormat="1" x14ac:dyDescent="0.35"/>
    <row r="128" customFormat="1" x14ac:dyDescent="0.35"/>
    <row r="129" customFormat="1" x14ac:dyDescent="0.35"/>
    <row r="130" customFormat="1" x14ac:dyDescent="0.35"/>
    <row r="131" customFormat="1" x14ac:dyDescent="0.35"/>
    <row r="132" customFormat="1" x14ac:dyDescent="0.35"/>
    <row r="133" customFormat="1" x14ac:dyDescent="0.35"/>
    <row r="134" customFormat="1" x14ac:dyDescent="0.35"/>
    <row r="135" customFormat="1" x14ac:dyDescent="0.35"/>
    <row r="136" customFormat="1" x14ac:dyDescent="0.35"/>
    <row r="137" customFormat="1" x14ac:dyDescent="0.35"/>
    <row r="138" customFormat="1" x14ac:dyDescent="0.35"/>
    <row r="139" customFormat="1" x14ac:dyDescent="0.35"/>
    <row r="140" customFormat="1" x14ac:dyDescent="0.35"/>
    <row r="141" customFormat="1" x14ac:dyDescent="0.35"/>
    <row r="142" customFormat="1" x14ac:dyDescent="0.35"/>
    <row r="143" customFormat="1" x14ac:dyDescent="0.35"/>
    <row r="144" customFormat="1" x14ac:dyDescent="0.35"/>
    <row r="145" customFormat="1" x14ac:dyDescent="0.35"/>
    <row r="146" customFormat="1" x14ac:dyDescent="0.35"/>
    <row r="147" customFormat="1" x14ac:dyDescent="0.35"/>
    <row r="148" customFormat="1" x14ac:dyDescent="0.35"/>
    <row r="149" customFormat="1" x14ac:dyDescent="0.35"/>
    <row r="150" customFormat="1" x14ac:dyDescent="0.35"/>
    <row r="151" customFormat="1" x14ac:dyDescent="0.35"/>
    <row r="152" customFormat="1" x14ac:dyDescent="0.35"/>
    <row r="153" customFormat="1" x14ac:dyDescent="0.35"/>
    <row r="154" customFormat="1" x14ac:dyDescent="0.35"/>
    <row r="155" customFormat="1" x14ac:dyDescent="0.35"/>
    <row r="156" customFormat="1" x14ac:dyDescent="0.35"/>
    <row r="157" customFormat="1" x14ac:dyDescent="0.35"/>
    <row r="158" customFormat="1" x14ac:dyDescent="0.35"/>
    <row r="159" customFormat="1" x14ac:dyDescent="0.35"/>
    <row r="160" customFormat="1" x14ac:dyDescent="0.35"/>
    <row r="161" customFormat="1" x14ac:dyDescent="0.35"/>
    <row r="162" customFormat="1" x14ac:dyDescent="0.35"/>
    <row r="163" customFormat="1" x14ac:dyDescent="0.35"/>
    <row r="164" customFormat="1" x14ac:dyDescent="0.35"/>
    <row r="165" customFormat="1" x14ac:dyDescent="0.35"/>
    <row r="166" customFormat="1" x14ac:dyDescent="0.35"/>
    <row r="167" customFormat="1" x14ac:dyDescent="0.35"/>
    <row r="168" customFormat="1" x14ac:dyDescent="0.35"/>
    <row r="169" customFormat="1" x14ac:dyDescent="0.35"/>
    <row r="170" customFormat="1" x14ac:dyDescent="0.35"/>
    <row r="171" customFormat="1" x14ac:dyDescent="0.35"/>
    <row r="172" customFormat="1" x14ac:dyDescent="0.35"/>
    <row r="173" customFormat="1" x14ac:dyDescent="0.35"/>
    <row r="174" customFormat="1" x14ac:dyDescent="0.35"/>
    <row r="175" customFormat="1" x14ac:dyDescent="0.35"/>
    <row r="176" customFormat="1" x14ac:dyDescent="0.35"/>
    <row r="177" customFormat="1" x14ac:dyDescent="0.35"/>
    <row r="178" customFormat="1" x14ac:dyDescent="0.35"/>
    <row r="179" customFormat="1" x14ac:dyDescent="0.35"/>
    <row r="180" customFormat="1" x14ac:dyDescent="0.35"/>
    <row r="181" customFormat="1" x14ac:dyDescent="0.35"/>
    <row r="182" customFormat="1" x14ac:dyDescent="0.35"/>
    <row r="183" customFormat="1" x14ac:dyDescent="0.35"/>
    <row r="184" customFormat="1" x14ac:dyDescent="0.35"/>
    <row r="185" customFormat="1" x14ac:dyDescent="0.35"/>
    <row r="186" customFormat="1" x14ac:dyDescent="0.35"/>
    <row r="187" customFormat="1" x14ac:dyDescent="0.35"/>
    <row r="188" customFormat="1" x14ac:dyDescent="0.35"/>
    <row r="189" customFormat="1" x14ac:dyDescent="0.35"/>
    <row r="190" customFormat="1" x14ac:dyDescent="0.35"/>
    <row r="191" customFormat="1" x14ac:dyDescent="0.35"/>
    <row r="192" customFormat="1" x14ac:dyDescent="0.35"/>
    <row r="193" customFormat="1" x14ac:dyDescent="0.35"/>
    <row r="194" customFormat="1" x14ac:dyDescent="0.35"/>
    <row r="195" customFormat="1" x14ac:dyDescent="0.35"/>
    <row r="196" customFormat="1" x14ac:dyDescent="0.35"/>
    <row r="197" customFormat="1" x14ac:dyDescent="0.35"/>
    <row r="198" customFormat="1" x14ac:dyDescent="0.35"/>
    <row r="199" customFormat="1" x14ac:dyDescent="0.35"/>
    <row r="200" customFormat="1" x14ac:dyDescent="0.35"/>
    <row r="201" customFormat="1" x14ac:dyDescent="0.35"/>
    <row r="202" customFormat="1" x14ac:dyDescent="0.35"/>
    <row r="203" customFormat="1" x14ac:dyDescent="0.35"/>
    <row r="204" customFormat="1" x14ac:dyDescent="0.35"/>
    <row r="205" customFormat="1" x14ac:dyDescent="0.35"/>
    <row r="206" customFormat="1" x14ac:dyDescent="0.35"/>
    <row r="207" customFormat="1" x14ac:dyDescent="0.35"/>
    <row r="208" customFormat="1" x14ac:dyDescent="0.35"/>
    <row r="209" customFormat="1" x14ac:dyDescent="0.35"/>
    <row r="210" customFormat="1" x14ac:dyDescent="0.35"/>
    <row r="211" customFormat="1" x14ac:dyDescent="0.35"/>
    <row r="212" customFormat="1" x14ac:dyDescent="0.35"/>
    <row r="213" customFormat="1" x14ac:dyDescent="0.35"/>
    <row r="214" customFormat="1" x14ac:dyDescent="0.35"/>
    <row r="215" customFormat="1" x14ac:dyDescent="0.35"/>
    <row r="216" customFormat="1" x14ac:dyDescent="0.35"/>
    <row r="217" customFormat="1" x14ac:dyDescent="0.35"/>
    <row r="218" customFormat="1" x14ac:dyDescent="0.35"/>
    <row r="219" customFormat="1" x14ac:dyDescent="0.35"/>
    <row r="220" customFormat="1" x14ac:dyDescent="0.35"/>
    <row r="221" customFormat="1" x14ac:dyDescent="0.35"/>
    <row r="222" customFormat="1" x14ac:dyDescent="0.35"/>
    <row r="223" customFormat="1" x14ac:dyDescent="0.35"/>
    <row r="224" customFormat="1" x14ac:dyDescent="0.35"/>
    <row r="225" customFormat="1" x14ac:dyDescent="0.35"/>
    <row r="226" customFormat="1" x14ac:dyDescent="0.35"/>
    <row r="227" customFormat="1" x14ac:dyDescent="0.35"/>
    <row r="228" customFormat="1" x14ac:dyDescent="0.35"/>
    <row r="229" customFormat="1" x14ac:dyDescent="0.35"/>
    <row r="230" customFormat="1" x14ac:dyDescent="0.35"/>
    <row r="231" customFormat="1" x14ac:dyDescent="0.35"/>
    <row r="232" customFormat="1" x14ac:dyDescent="0.35"/>
    <row r="233" customFormat="1" x14ac:dyDescent="0.35"/>
    <row r="234" customFormat="1" x14ac:dyDescent="0.35"/>
    <row r="235" customFormat="1" x14ac:dyDescent="0.35"/>
    <row r="236" customFormat="1" x14ac:dyDescent="0.35"/>
    <row r="237" customFormat="1" x14ac:dyDescent="0.35"/>
    <row r="238" customFormat="1" x14ac:dyDescent="0.35"/>
    <row r="239" customFormat="1" x14ac:dyDescent="0.35"/>
    <row r="240" customFormat="1" x14ac:dyDescent="0.35"/>
    <row r="241" customFormat="1" x14ac:dyDescent="0.35"/>
    <row r="242" customFormat="1" x14ac:dyDescent="0.35"/>
    <row r="243" customFormat="1" x14ac:dyDescent="0.35"/>
    <row r="244" customFormat="1" x14ac:dyDescent="0.35"/>
    <row r="245" customFormat="1" x14ac:dyDescent="0.35"/>
    <row r="246" customFormat="1" x14ac:dyDescent="0.35"/>
    <row r="247" customFormat="1" x14ac:dyDescent="0.35"/>
    <row r="248" customFormat="1" x14ac:dyDescent="0.35"/>
    <row r="249" customFormat="1" x14ac:dyDescent="0.35"/>
    <row r="250" customFormat="1" x14ac:dyDescent="0.35"/>
    <row r="251" customFormat="1" x14ac:dyDescent="0.35"/>
    <row r="252" customFormat="1" x14ac:dyDescent="0.35"/>
    <row r="253" customFormat="1" x14ac:dyDescent="0.35"/>
    <row r="254" customFormat="1" x14ac:dyDescent="0.35"/>
    <row r="255" customFormat="1" x14ac:dyDescent="0.35"/>
    <row r="256" customFormat="1" x14ac:dyDescent="0.35"/>
    <row r="257" customFormat="1" x14ac:dyDescent="0.35"/>
    <row r="258" customFormat="1" x14ac:dyDescent="0.35"/>
    <row r="259" customFormat="1" x14ac:dyDescent="0.35"/>
    <row r="260" customFormat="1" x14ac:dyDescent="0.35"/>
    <row r="261" customFormat="1" x14ac:dyDescent="0.35"/>
    <row r="262" customFormat="1" x14ac:dyDescent="0.35"/>
    <row r="263" customFormat="1" x14ac:dyDescent="0.35"/>
    <row r="264" customFormat="1" x14ac:dyDescent="0.35"/>
    <row r="265" customFormat="1" x14ac:dyDescent="0.35"/>
    <row r="266" customFormat="1" x14ac:dyDescent="0.35"/>
    <row r="267" customFormat="1" x14ac:dyDescent="0.35"/>
    <row r="268" customFormat="1" x14ac:dyDescent="0.35"/>
    <row r="269" customFormat="1" x14ac:dyDescent="0.35"/>
    <row r="270" customFormat="1" x14ac:dyDescent="0.35"/>
    <row r="271" customFormat="1" x14ac:dyDescent="0.35"/>
    <row r="272" customFormat="1" x14ac:dyDescent="0.35"/>
    <row r="273" customFormat="1" x14ac:dyDescent="0.35"/>
    <row r="274" customFormat="1" x14ac:dyDescent="0.35"/>
    <row r="275" customFormat="1" x14ac:dyDescent="0.35"/>
    <row r="276" customFormat="1" x14ac:dyDescent="0.35"/>
    <row r="277" customFormat="1" x14ac:dyDescent="0.35"/>
    <row r="278" customFormat="1" x14ac:dyDescent="0.35"/>
    <row r="279" customFormat="1" x14ac:dyDescent="0.35"/>
    <row r="280" customFormat="1" x14ac:dyDescent="0.35"/>
    <row r="281" customFormat="1" x14ac:dyDescent="0.35"/>
    <row r="282" customFormat="1" x14ac:dyDescent="0.35"/>
    <row r="283" customFormat="1" x14ac:dyDescent="0.35"/>
    <row r="284" customFormat="1" x14ac:dyDescent="0.35"/>
    <row r="285" customFormat="1" x14ac:dyDescent="0.35"/>
    <row r="286" customFormat="1" x14ac:dyDescent="0.35"/>
    <row r="287" customFormat="1" x14ac:dyDescent="0.35"/>
    <row r="288" customFormat="1" x14ac:dyDescent="0.35"/>
    <row r="289" customFormat="1" x14ac:dyDescent="0.35"/>
    <row r="290" customFormat="1" x14ac:dyDescent="0.35"/>
    <row r="291" customFormat="1" x14ac:dyDescent="0.35"/>
    <row r="292" customFormat="1" x14ac:dyDescent="0.35"/>
    <row r="293" customFormat="1" x14ac:dyDescent="0.35"/>
    <row r="294" customFormat="1" x14ac:dyDescent="0.35"/>
    <row r="295" customFormat="1" x14ac:dyDescent="0.35"/>
    <row r="296" customFormat="1" x14ac:dyDescent="0.35"/>
    <row r="297" customFormat="1" x14ac:dyDescent="0.35"/>
    <row r="298" customFormat="1" x14ac:dyDescent="0.35"/>
    <row r="299" customFormat="1" x14ac:dyDescent="0.35"/>
    <row r="300" customFormat="1" x14ac:dyDescent="0.35"/>
    <row r="301" customFormat="1" x14ac:dyDescent="0.35"/>
    <row r="302" customFormat="1" x14ac:dyDescent="0.35"/>
    <row r="303" customFormat="1" x14ac:dyDescent="0.35"/>
    <row r="304" customFormat="1" x14ac:dyDescent="0.35"/>
    <row r="305" customFormat="1" x14ac:dyDescent="0.35"/>
    <row r="306" customFormat="1" x14ac:dyDescent="0.35"/>
    <row r="307" customFormat="1" x14ac:dyDescent="0.35"/>
    <row r="308" customFormat="1" x14ac:dyDescent="0.35"/>
    <row r="309" customFormat="1" x14ac:dyDescent="0.35"/>
    <row r="310" customFormat="1" x14ac:dyDescent="0.35"/>
    <row r="311" customFormat="1" x14ac:dyDescent="0.35"/>
    <row r="312" customFormat="1" x14ac:dyDescent="0.35"/>
    <row r="313" customFormat="1" x14ac:dyDescent="0.35"/>
    <row r="314" customFormat="1" x14ac:dyDescent="0.35"/>
    <row r="315" customFormat="1" x14ac:dyDescent="0.35"/>
    <row r="316" customFormat="1" x14ac:dyDescent="0.35"/>
    <row r="317" customFormat="1" x14ac:dyDescent="0.35"/>
    <row r="318" customFormat="1" x14ac:dyDescent="0.35"/>
    <row r="319" customFormat="1" x14ac:dyDescent="0.35"/>
    <row r="320" customFormat="1" x14ac:dyDescent="0.35"/>
    <row r="321" customFormat="1" x14ac:dyDescent="0.35"/>
    <row r="322" customFormat="1" x14ac:dyDescent="0.35"/>
    <row r="323" customFormat="1" x14ac:dyDescent="0.35"/>
    <row r="324" customFormat="1" x14ac:dyDescent="0.35"/>
    <row r="325" customFormat="1" x14ac:dyDescent="0.35"/>
    <row r="326" customFormat="1" x14ac:dyDescent="0.35"/>
    <row r="327" customFormat="1" x14ac:dyDescent="0.35"/>
    <row r="328" customFormat="1" x14ac:dyDescent="0.35"/>
    <row r="329" customFormat="1" x14ac:dyDescent="0.35"/>
    <row r="330" customFormat="1" x14ac:dyDescent="0.35"/>
    <row r="331" customFormat="1" x14ac:dyDescent="0.35"/>
    <row r="332" customFormat="1" x14ac:dyDescent="0.35"/>
    <row r="333" customFormat="1" x14ac:dyDescent="0.35"/>
    <row r="334" customFormat="1" x14ac:dyDescent="0.35"/>
    <row r="335" customFormat="1" x14ac:dyDescent="0.35"/>
    <row r="336" customFormat="1" x14ac:dyDescent="0.35"/>
    <row r="337" customFormat="1" x14ac:dyDescent="0.35"/>
    <row r="338" customFormat="1" x14ac:dyDescent="0.35"/>
    <row r="339" customFormat="1" x14ac:dyDescent="0.35"/>
    <row r="340" customFormat="1" x14ac:dyDescent="0.35"/>
    <row r="341" customFormat="1" x14ac:dyDescent="0.35"/>
    <row r="342" customFormat="1" x14ac:dyDescent="0.35"/>
    <row r="343" customFormat="1" x14ac:dyDescent="0.35"/>
    <row r="344" customFormat="1" x14ac:dyDescent="0.35"/>
    <row r="345" customFormat="1" x14ac:dyDescent="0.35"/>
    <row r="346" customFormat="1" x14ac:dyDescent="0.35"/>
    <row r="347" customFormat="1" x14ac:dyDescent="0.35"/>
    <row r="348" customFormat="1" x14ac:dyDescent="0.35"/>
    <row r="349" customFormat="1" x14ac:dyDescent="0.35"/>
    <row r="350" customFormat="1" x14ac:dyDescent="0.35"/>
    <row r="351" customFormat="1" x14ac:dyDescent="0.35"/>
    <row r="352" customFormat="1" x14ac:dyDescent="0.35"/>
    <row r="353" customFormat="1" x14ac:dyDescent="0.35"/>
    <row r="354" customFormat="1" x14ac:dyDescent="0.35"/>
    <row r="355" customFormat="1" x14ac:dyDescent="0.35"/>
    <row r="356" customFormat="1" x14ac:dyDescent="0.35"/>
    <row r="357" customFormat="1" x14ac:dyDescent="0.35"/>
    <row r="358" customFormat="1" x14ac:dyDescent="0.35"/>
    <row r="359" customFormat="1" x14ac:dyDescent="0.35"/>
    <row r="360" customFormat="1" x14ac:dyDescent="0.35"/>
    <row r="361" customFormat="1" x14ac:dyDescent="0.35"/>
    <row r="362" customFormat="1" x14ac:dyDescent="0.35"/>
    <row r="363" customFormat="1" x14ac:dyDescent="0.35"/>
    <row r="364" customFormat="1" x14ac:dyDescent="0.35"/>
    <row r="365" customFormat="1" x14ac:dyDescent="0.35"/>
    <row r="366" customFormat="1" x14ac:dyDescent="0.35"/>
    <row r="367" customFormat="1" x14ac:dyDescent="0.35"/>
    <row r="368" customFormat="1" x14ac:dyDescent="0.35"/>
    <row r="369" customFormat="1" x14ac:dyDescent="0.35"/>
    <row r="370" customFormat="1" x14ac:dyDescent="0.35"/>
    <row r="371" customFormat="1" x14ac:dyDescent="0.35"/>
    <row r="372" customFormat="1" x14ac:dyDescent="0.35"/>
    <row r="373" customFormat="1" x14ac:dyDescent="0.35"/>
    <row r="374" customFormat="1" x14ac:dyDescent="0.35"/>
    <row r="375" customFormat="1" x14ac:dyDescent="0.35"/>
    <row r="376" customFormat="1" x14ac:dyDescent="0.35"/>
    <row r="377" customFormat="1" x14ac:dyDescent="0.35"/>
    <row r="378" customFormat="1" x14ac:dyDescent="0.35"/>
    <row r="379" customFormat="1" x14ac:dyDescent="0.35"/>
    <row r="380" customFormat="1" x14ac:dyDescent="0.35"/>
    <row r="381" customFormat="1" x14ac:dyDescent="0.35"/>
    <row r="382" customFormat="1" x14ac:dyDescent="0.35"/>
    <row r="383" customFormat="1" x14ac:dyDescent="0.35"/>
    <row r="384" customFormat="1" x14ac:dyDescent="0.35"/>
    <row r="385" customFormat="1" x14ac:dyDescent="0.35"/>
    <row r="386" customFormat="1" x14ac:dyDescent="0.35"/>
    <row r="387" customFormat="1" x14ac:dyDescent="0.35"/>
    <row r="388" customFormat="1" x14ac:dyDescent="0.35"/>
    <row r="389" customFormat="1" x14ac:dyDescent="0.35"/>
    <row r="390" customFormat="1" x14ac:dyDescent="0.35"/>
    <row r="391" customFormat="1" x14ac:dyDescent="0.35"/>
    <row r="392" customFormat="1" x14ac:dyDescent="0.35"/>
    <row r="393" customFormat="1" x14ac:dyDescent="0.35"/>
    <row r="394" customFormat="1" x14ac:dyDescent="0.35"/>
    <row r="395" customFormat="1" x14ac:dyDescent="0.35"/>
    <row r="396" customFormat="1" x14ac:dyDescent="0.35"/>
    <row r="397" customFormat="1" x14ac:dyDescent="0.35"/>
    <row r="398" customFormat="1" x14ac:dyDescent="0.35"/>
    <row r="399" customFormat="1" x14ac:dyDescent="0.35"/>
    <row r="400" customFormat="1" x14ac:dyDescent="0.35"/>
    <row r="401" customFormat="1" x14ac:dyDescent="0.35"/>
    <row r="402" customFormat="1" x14ac:dyDescent="0.35"/>
    <row r="403" customFormat="1" x14ac:dyDescent="0.35"/>
    <row r="404" customFormat="1" x14ac:dyDescent="0.35"/>
    <row r="405" customFormat="1" x14ac:dyDescent="0.35"/>
    <row r="406" customFormat="1" x14ac:dyDescent="0.35"/>
    <row r="407" customFormat="1" x14ac:dyDescent="0.35"/>
    <row r="408" customFormat="1" x14ac:dyDescent="0.35"/>
    <row r="409" customFormat="1" x14ac:dyDescent="0.35"/>
    <row r="410" customFormat="1" x14ac:dyDescent="0.35"/>
    <row r="411" customFormat="1" x14ac:dyDescent="0.35"/>
    <row r="412" customFormat="1" x14ac:dyDescent="0.35"/>
    <row r="413" customFormat="1" x14ac:dyDescent="0.35"/>
    <row r="414" customFormat="1" x14ac:dyDescent="0.35"/>
    <row r="415" customFormat="1" x14ac:dyDescent="0.35"/>
    <row r="416" customFormat="1" x14ac:dyDescent="0.35"/>
    <row r="417" customFormat="1" x14ac:dyDescent="0.35"/>
    <row r="418" customFormat="1" x14ac:dyDescent="0.35"/>
    <row r="419" customFormat="1" x14ac:dyDescent="0.35"/>
    <row r="420" customFormat="1" x14ac:dyDescent="0.35"/>
    <row r="421" customFormat="1" x14ac:dyDescent="0.35"/>
    <row r="422" customFormat="1" x14ac:dyDescent="0.35"/>
    <row r="423" customFormat="1" x14ac:dyDescent="0.35"/>
    <row r="424" customFormat="1" x14ac:dyDescent="0.35"/>
    <row r="425" customFormat="1" x14ac:dyDescent="0.35"/>
    <row r="426" customFormat="1" x14ac:dyDescent="0.35"/>
    <row r="427" customFormat="1" x14ac:dyDescent="0.35"/>
    <row r="428" customFormat="1" x14ac:dyDescent="0.35"/>
    <row r="429" customFormat="1" x14ac:dyDescent="0.35"/>
    <row r="430" customFormat="1" x14ac:dyDescent="0.35"/>
    <row r="431" customFormat="1" x14ac:dyDescent="0.35"/>
    <row r="432" customFormat="1" x14ac:dyDescent="0.35"/>
    <row r="433" customFormat="1" x14ac:dyDescent="0.35"/>
    <row r="434" customFormat="1" x14ac:dyDescent="0.35"/>
    <row r="435" customFormat="1" x14ac:dyDescent="0.35"/>
    <row r="436" customFormat="1" x14ac:dyDescent="0.35"/>
    <row r="437" customFormat="1" x14ac:dyDescent="0.35"/>
    <row r="438" customFormat="1" x14ac:dyDescent="0.35"/>
    <row r="439" customFormat="1" x14ac:dyDescent="0.35"/>
    <row r="440" customFormat="1" x14ac:dyDescent="0.35"/>
    <row r="441" customFormat="1" x14ac:dyDescent="0.35"/>
    <row r="442" customFormat="1" x14ac:dyDescent="0.35"/>
    <row r="443" customFormat="1" x14ac:dyDescent="0.35"/>
    <row r="444" customFormat="1" x14ac:dyDescent="0.35"/>
    <row r="445" customFormat="1" x14ac:dyDescent="0.35"/>
    <row r="446" customFormat="1" x14ac:dyDescent="0.35"/>
    <row r="447" customFormat="1" x14ac:dyDescent="0.35"/>
    <row r="448" customFormat="1" x14ac:dyDescent="0.35"/>
    <row r="449" customFormat="1" x14ac:dyDescent="0.35"/>
    <row r="450" customFormat="1" x14ac:dyDescent="0.35"/>
    <row r="451" customFormat="1" x14ac:dyDescent="0.35"/>
    <row r="452" customFormat="1" x14ac:dyDescent="0.35"/>
    <row r="453" customFormat="1" x14ac:dyDescent="0.35"/>
    <row r="454" customFormat="1" x14ac:dyDescent="0.35"/>
    <row r="455" customFormat="1" x14ac:dyDescent="0.35"/>
    <row r="456" customFormat="1" x14ac:dyDescent="0.35"/>
    <row r="457" customFormat="1" x14ac:dyDescent="0.35"/>
    <row r="458" customFormat="1" x14ac:dyDescent="0.35"/>
    <row r="459" customFormat="1" x14ac:dyDescent="0.35"/>
    <row r="460" customFormat="1" x14ac:dyDescent="0.35"/>
    <row r="461" customFormat="1" x14ac:dyDescent="0.35"/>
    <row r="462" customFormat="1" x14ac:dyDescent="0.35"/>
    <row r="463" customFormat="1" x14ac:dyDescent="0.35"/>
    <row r="464" customFormat="1" x14ac:dyDescent="0.35"/>
    <row r="465" customFormat="1" x14ac:dyDescent="0.35"/>
    <row r="466" customFormat="1" x14ac:dyDescent="0.35"/>
    <row r="467" customFormat="1" x14ac:dyDescent="0.35"/>
    <row r="468" customFormat="1" x14ac:dyDescent="0.35"/>
    <row r="469" customFormat="1" x14ac:dyDescent="0.35"/>
    <row r="470" customFormat="1" x14ac:dyDescent="0.35"/>
    <row r="471" customFormat="1" x14ac:dyDescent="0.35"/>
    <row r="472" customFormat="1" x14ac:dyDescent="0.35"/>
    <row r="473" customFormat="1" x14ac:dyDescent="0.35"/>
    <row r="474" customFormat="1" x14ac:dyDescent="0.35"/>
    <row r="475" customFormat="1" x14ac:dyDescent="0.35"/>
    <row r="476" customFormat="1" x14ac:dyDescent="0.35"/>
    <row r="477" customFormat="1" x14ac:dyDescent="0.35"/>
    <row r="478" customFormat="1" x14ac:dyDescent="0.35"/>
    <row r="479" customFormat="1" x14ac:dyDescent="0.35"/>
    <row r="480" customFormat="1" x14ac:dyDescent="0.35"/>
    <row r="481" customFormat="1" x14ac:dyDescent="0.35"/>
    <row r="482" customFormat="1" x14ac:dyDescent="0.35"/>
    <row r="483" customFormat="1" x14ac:dyDescent="0.35"/>
    <row r="484" customFormat="1" x14ac:dyDescent="0.35"/>
    <row r="485" customFormat="1" x14ac:dyDescent="0.35"/>
    <row r="486" customFormat="1" x14ac:dyDescent="0.35"/>
    <row r="487" customFormat="1" x14ac:dyDescent="0.35"/>
    <row r="488" customFormat="1" x14ac:dyDescent="0.35"/>
    <row r="489" customFormat="1" x14ac:dyDescent="0.35"/>
    <row r="490" customFormat="1" x14ac:dyDescent="0.35"/>
    <row r="491" customFormat="1" x14ac:dyDescent="0.35"/>
    <row r="492" customFormat="1" x14ac:dyDescent="0.35"/>
    <row r="493" customFormat="1" x14ac:dyDescent="0.35"/>
    <row r="494" customFormat="1" x14ac:dyDescent="0.35"/>
    <row r="495" customFormat="1" x14ac:dyDescent="0.35"/>
    <row r="496" customFormat="1" x14ac:dyDescent="0.35"/>
    <row r="497" customFormat="1" x14ac:dyDescent="0.35"/>
    <row r="498" customFormat="1" x14ac:dyDescent="0.35"/>
    <row r="499" customFormat="1" x14ac:dyDescent="0.35"/>
    <row r="500" customFormat="1" x14ac:dyDescent="0.35"/>
    <row r="501" customFormat="1" x14ac:dyDescent="0.35"/>
    <row r="502" customFormat="1" x14ac:dyDescent="0.35"/>
    <row r="503" customFormat="1" x14ac:dyDescent="0.35"/>
    <row r="504" customFormat="1" x14ac:dyDescent="0.35"/>
    <row r="505" customFormat="1" x14ac:dyDescent="0.35"/>
    <row r="506" customFormat="1" x14ac:dyDescent="0.35"/>
    <row r="507" customFormat="1" x14ac:dyDescent="0.35"/>
    <row r="508" customFormat="1" x14ac:dyDescent="0.35"/>
    <row r="509" customFormat="1" x14ac:dyDescent="0.35"/>
    <row r="510" customFormat="1" x14ac:dyDescent="0.35"/>
    <row r="511" customFormat="1" x14ac:dyDescent="0.35"/>
    <row r="512" customFormat="1" x14ac:dyDescent="0.35"/>
    <row r="513" customFormat="1" x14ac:dyDescent="0.35"/>
    <row r="514" customFormat="1" x14ac:dyDescent="0.35"/>
    <row r="515" customFormat="1" x14ac:dyDescent="0.35"/>
    <row r="516" customFormat="1" x14ac:dyDescent="0.35"/>
    <row r="517" customFormat="1" x14ac:dyDescent="0.35"/>
    <row r="518" customFormat="1" x14ac:dyDescent="0.35"/>
    <row r="519" customFormat="1" x14ac:dyDescent="0.35"/>
    <row r="520" customFormat="1" x14ac:dyDescent="0.35"/>
    <row r="521" customFormat="1" x14ac:dyDescent="0.35"/>
    <row r="522" customFormat="1" x14ac:dyDescent="0.35"/>
    <row r="523" customFormat="1" x14ac:dyDescent="0.35"/>
    <row r="524" customFormat="1" x14ac:dyDescent="0.35"/>
    <row r="525" customFormat="1" x14ac:dyDescent="0.35"/>
    <row r="526" customFormat="1" x14ac:dyDescent="0.35"/>
    <row r="527" customFormat="1" x14ac:dyDescent="0.35"/>
    <row r="528" customFormat="1" x14ac:dyDescent="0.35"/>
    <row r="529" customFormat="1" x14ac:dyDescent="0.35"/>
    <row r="530" customFormat="1" x14ac:dyDescent="0.35"/>
    <row r="531" customFormat="1" x14ac:dyDescent="0.35"/>
    <row r="532" customFormat="1" x14ac:dyDescent="0.35"/>
    <row r="533" customFormat="1" x14ac:dyDescent="0.35"/>
    <row r="534" customFormat="1" x14ac:dyDescent="0.35"/>
    <row r="535" customFormat="1" x14ac:dyDescent="0.35"/>
    <row r="536" customFormat="1" x14ac:dyDescent="0.35"/>
    <row r="537" customFormat="1" x14ac:dyDescent="0.35"/>
    <row r="538" customFormat="1" x14ac:dyDescent="0.35"/>
    <row r="539" customFormat="1" x14ac:dyDescent="0.35"/>
    <row r="540" customFormat="1" x14ac:dyDescent="0.35"/>
    <row r="541" customFormat="1" x14ac:dyDescent="0.35"/>
    <row r="542" customFormat="1" x14ac:dyDescent="0.35"/>
    <row r="543" customFormat="1" x14ac:dyDescent="0.35"/>
    <row r="544" customFormat="1" x14ac:dyDescent="0.35"/>
    <row r="545" customFormat="1" x14ac:dyDescent="0.35"/>
    <row r="546" customFormat="1" x14ac:dyDescent="0.35"/>
    <row r="547" customFormat="1" x14ac:dyDescent="0.35"/>
    <row r="548" customFormat="1" x14ac:dyDescent="0.35"/>
    <row r="549" customFormat="1" x14ac:dyDescent="0.35"/>
    <row r="550" customFormat="1" x14ac:dyDescent="0.35"/>
    <row r="551" customFormat="1" x14ac:dyDescent="0.35"/>
    <row r="552" customFormat="1" x14ac:dyDescent="0.35"/>
    <row r="553" customFormat="1" x14ac:dyDescent="0.35"/>
    <row r="554" customFormat="1" x14ac:dyDescent="0.35"/>
    <row r="555" customFormat="1" x14ac:dyDescent="0.35"/>
    <row r="556" customFormat="1" x14ac:dyDescent="0.35"/>
    <row r="557" customFormat="1" x14ac:dyDescent="0.35"/>
    <row r="558" customFormat="1" x14ac:dyDescent="0.35"/>
    <row r="559" customFormat="1" x14ac:dyDescent="0.35"/>
    <row r="560" customFormat="1" x14ac:dyDescent="0.35"/>
    <row r="561" customFormat="1" x14ac:dyDescent="0.35"/>
    <row r="562" customFormat="1" x14ac:dyDescent="0.35"/>
    <row r="563" customFormat="1" x14ac:dyDescent="0.35"/>
    <row r="564" customFormat="1" x14ac:dyDescent="0.35"/>
    <row r="565" customFormat="1" x14ac:dyDescent="0.35"/>
    <row r="566" customFormat="1" x14ac:dyDescent="0.35"/>
    <row r="567" customFormat="1" x14ac:dyDescent="0.35"/>
    <row r="568" customFormat="1" x14ac:dyDescent="0.35"/>
    <row r="569" customFormat="1" x14ac:dyDescent="0.35"/>
    <row r="570" customFormat="1" x14ac:dyDescent="0.35"/>
    <row r="571" customFormat="1" x14ac:dyDescent="0.35"/>
    <row r="572" customFormat="1" x14ac:dyDescent="0.35"/>
    <row r="573" customFormat="1" x14ac:dyDescent="0.35"/>
    <row r="574" customFormat="1" x14ac:dyDescent="0.35"/>
    <row r="575" customFormat="1" x14ac:dyDescent="0.35"/>
    <row r="576" customFormat="1" x14ac:dyDescent="0.35"/>
    <row r="577" customFormat="1" x14ac:dyDescent="0.35"/>
    <row r="578" customFormat="1" x14ac:dyDescent="0.35"/>
    <row r="579" customFormat="1" x14ac:dyDescent="0.35"/>
    <row r="580" customFormat="1" x14ac:dyDescent="0.35"/>
    <row r="581" customFormat="1" x14ac:dyDescent="0.35"/>
    <row r="582" customFormat="1" x14ac:dyDescent="0.35"/>
    <row r="583" customFormat="1" x14ac:dyDescent="0.35"/>
    <row r="584" customFormat="1" x14ac:dyDescent="0.35"/>
    <row r="585" customFormat="1" x14ac:dyDescent="0.35"/>
    <row r="586" customFormat="1" x14ac:dyDescent="0.35"/>
    <row r="587" customFormat="1" x14ac:dyDescent="0.35"/>
    <row r="588" customFormat="1" x14ac:dyDescent="0.35"/>
    <row r="589" customFormat="1" x14ac:dyDescent="0.35"/>
    <row r="590" customFormat="1" x14ac:dyDescent="0.35"/>
    <row r="591" customFormat="1" x14ac:dyDescent="0.35"/>
    <row r="592" customFormat="1" x14ac:dyDescent="0.35"/>
    <row r="593" customFormat="1" x14ac:dyDescent="0.35"/>
    <row r="594" customFormat="1" x14ac:dyDescent="0.35"/>
    <row r="595" customFormat="1" x14ac:dyDescent="0.35"/>
    <row r="596" customFormat="1" x14ac:dyDescent="0.35"/>
    <row r="597" customFormat="1" x14ac:dyDescent="0.35"/>
    <row r="598" customFormat="1" x14ac:dyDescent="0.35"/>
    <row r="599" customFormat="1" x14ac:dyDescent="0.35"/>
    <row r="600" customFormat="1" x14ac:dyDescent="0.35"/>
    <row r="601" customFormat="1" x14ac:dyDescent="0.35"/>
    <row r="602" customFormat="1" x14ac:dyDescent="0.35"/>
    <row r="603" customFormat="1" x14ac:dyDescent="0.35"/>
    <row r="604" customFormat="1" x14ac:dyDescent="0.35"/>
    <row r="605" customFormat="1" x14ac:dyDescent="0.35"/>
    <row r="606" customFormat="1" x14ac:dyDescent="0.35"/>
    <row r="607" customFormat="1" x14ac:dyDescent="0.35"/>
    <row r="608" customFormat="1" x14ac:dyDescent="0.35"/>
    <row r="609" customFormat="1" x14ac:dyDescent="0.35"/>
    <row r="610" customFormat="1" x14ac:dyDescent="0.35"/>
    <row r="611" customFormat="1" x14ac:dyDescent="0.35"/>
    <row r="612" customFormat="1" x14ac:dyDescent="0.35"/>
    <row r="613" customFormat="1" x14ac:dyDescent="0.35"/>
    <row r="614" customFormat="1" x14ac:dyDescent="0.35"/>
    <row r="615" customFormat="1" x14ac:dyDescent="0.35"/>
    <row r="616" customFormat="1" x14ac:dyDescent="0.35"/>
    <row r="617" customFormat="1" x14ac:dyDescent="0.35"/>
    <row r="618" customFormat="1" x14ac:dyDescent="0.35"/>
    <row r="619" customFormat="1" x14ac:dyDescent="0.35"/>
    <row r="620" customFormat="1" x14ac:dyDescent="0.35"/>
    <row r="621" customFormat="1" x14ac:dyDescent="0.35"/>
    <row r="622" customFormat="1" x14ac:dyDescent="0.35"/>
    <row r="623" customFormat="1" x14ac:dyDescent="0.35"/>
    <row r="624" customFormat="1" x14ac:dyDescent="0.35"/>
    <row r="625" customFormat="1" x14ac:dyDescent="0.35"/>
    <row r="626" customFormat="1" x14ac:dyDescent="0.35"/>
    <row r="627" customFormat="1" x14ac:dyDescent="0.35"/>
    <row r="628" customFormat="1" x14ac:dyDescent="0.35"/>
    <row r="629" customFormat="1" x14ac:dyDescent="0.35"/>
    <row r="630" customFormat="1" x14ac:dyDescent="0.35"/>
    <row r="631" customFormat="1" x14ac:dyDescent="0.35"/>
    <row r="632" customFormat="1" x14ac:dyDescent="0.35"/>
    <row r="633" customFormat="1" x14ac:dyDescent="0.35"/>
    <row r="634" customFormat="1" x14ac:dyDescent="0.35"/>
    <row r="635" customFormat="1" x14ac:dyDescent="0.35"/>
    <row r="636" customFormat="1" x14ac:dyDescent="0.35"/>
    <row r="637" customFormat="1" x14ac:dyDescent="0.35"/>
    <row r="638" customFormat="1" x14ac:dyDescent="0.35"/>
    <row r="639" customFormat="1" x14ac:dyDescent="0.35"/>
    <row r="640" customFormat="1" x14ac:dyDescent="0.35"/>
    <row r="641" customFormat="1" x14ac:dyDescent="0.35"/>
    <row r="642" customFormat="1" x14ac:dyDescent="0.35"/>
    <row r="643" customFormat="1" x14ac:dyDescent="0.35"/>
    <row r="644" customFormat="1" x14ac:dyDescent="0.35"/>
    <row r="645" customFormat="1" x14ac:dyDescent="0.35"/>
    <row r="646" customFormat="1" x14ac:dyDescent="0.35"/>
    <row r="647" customFormat="1" x14ac:dyDescent="0.35"/>
    <row r="648" customFormat="1" x14ac:dyDescent="0.35"/>
    <row r="649" customFormat="1" x14ac:dyDescent="0.35"/>
    <row r="650" customFormat="1" x14ac:dyDescent="0.35"/>
    <row r="651" customFormat="1" x14ac:dyDescent="0.35"/>
    <row r="652" customFormat="1" x14ac:dyDescent="0.35"/>
    <row r="653" customFormat="1" x14ac:dyDescent="0.35"/>
    <row r="654" customFormat="1" x14ac:dyDescent="0.35"/>
    <row r="655" customFormat="1" x14ac:dyDescent="0.35"/>
    <row r="656" customFormat="1" x14ac:dyDescent="0.35"/>
    <row r="657" customFormat="1" x14ac:dyDescent="0.35"/>
    <row r="658" customFormat="1" x14ac:dyDescent="0.35"/>
    <row r="659" customFormat="1" x14ac:dyDescent="0.35"/>
    <row r="660" customFormat="1" x14ac:dyDescent="0.35"/>
    <row r="661" customFormat="1" x14ac:dyDescent="0.35"/>
    <row r="662" customFormat="1" x14ac:dyDescent="0.35"/>
    <row r="663" customFormat="1" x14ac:dyDescent="0.35"/>
    <row r="664" customFormat="1" x14ac:dyDescent="0.35"/>
    <row r="665" customFormat="1" x14ac:dyDescent="0.35"/>
    <row r="666" customFormat="1" x14ac:dyDescent="0.35"/>
    <row r="667" customFormat="1" x14ac:dyDescent="0.35"/>
    <row r="668" customFormat="1" x14ac:dyDescent="0.35"/>
    <row r="669" customFormat="1" x14ac:dyDescent="0.35"/>
    <row r="670" customFormat="1" x14ac:dyDescent="0.35"/>
    <row r="671" customFormat="1" x14ac:dyDescent="0.35"/>
    <row r="672" customFormat="1" x14ac:dyDescent="0.35"/>
    <row r="673" customFormat="1" x14ac:dyDescent="0.35"/>
    <row r="674" customFormat="1" x14ac:dyDescent="0.35"/>
    <row r="675" customFormat="1" x14ac:dyDescent="0.35"/>
    <row r="676" customFormat="1" x14ac:dyDescent="0.35"/>
    <row r="677" customFormat="1" x14ac:dyDescent="0.35"/>
    <row r="678" customFormat="1" x14ac:dyDescent="0.35"/>
    <row r="679" customFormat="1" x14ac:dyDescent="0.35"/>
    <row r="680" customFormat="1" x14ac:dyDescent="0.35"/>
    <row r="681" customFormat="1" x14ac:dyDescent="0.35"/>
    <row r="682" customFormat="1" x14ac:dyDescent="0.35"/>
    <row r="683" customFormat="1" x14ac:dyDescent="0.35"/>
    <row r="684" customFormat="1" x14ac:dyDescent="0.35"/>
    <row r="685" customFormat="1" x14ac:dyDescent="0.35"/>
    <row r="686" customFormat="1" x14ac:dyDescent="0.35"/>
    <row r="687" customFormat="1" x14ac:dyDescent="0.35"/>
    <row r="688" customFormat="1" x14ac:dyDescent="0.35"/>
    <row r="689" customFormat="1" x14ac:dyDescent="0.35"/>
    <row r="690" customFormat="1" x14ac:dyDescent="0.35"/>
    <row r="691" customFormat="1" x14ac:dyDescent="0.35"/>
    <row r="692" customFormat="1" x14ac:dyDescent="0.35"/>
    <row r="693" customFormat="1" x14ac:dyDescent="0.35"/>
    <row r="694" customFormat="1" x14ac:dyDescent="0.35"/>
    <row r="695" customFormat="1" x14ac:dyDescent="0.35"/>
    <row r="696" customFormat="1" x14ac:dyDescent="0.35"/>
    <row r="697" customFormat="1" x14ac:dyDescent="0.35"/>
    <row r="698" customFormat="1" x14ac:dyDescent="0.35"/>
    <row r="699" customFormat="1" x14ac:dyDescent="0.35"/>
    <row r="700" customFormat="1" x14ac:dyDescent="0.35"/>
    <row r="701" customFormat="1" x14ac:dyDescent="0.35"/>
    <row r="702" customFormat="1" x14ac:dyDescent="0.35"/>
    <row r="703" customFormat="1" x14ac:dyDescent="0.35"/>
    <row r="704" customFormat="1" x14ac:dyDescent="0.35"/>
    <row r="705" customFormat="1" x14ac:dyDescent="0.35"/>
    <row r="706" customFormat="1" x14ac:dyDescent="0.35"/>
    <row r="707" customFormat="1" x14ac:dyDescent="0.35"/>
    <row r="708" customFormat="1" x14ac:dyDescent="0.35"/>
    <row r="709" customFormat="1" x14ac:dyDescent="0.35"/>
    <row r="710" customFormat="1" x14ac:dyDescent="0.35"/>
    <row r="711" customFormat="1" x14ac:dyDescent="0.35"/>
    <row r="712" customFormat="1" x14ac:dyDescent="0.35"/>
    <row r="713" customFormat="1" x14ac:dyDescent="0.35"/>
    <row r="714" customFormat="1" x14ac:dyDescent="0.35"/>
    <row r="715" customFormat="1" x14ac:dyDescent="0.35"/>
    <row r="716" customFormat="1" x14ac:dyDescent="0.35"/>
    <row r="717" customFormat="1" x14ac:dyDescent="0.35"/>
    <row r="718" customFormat="1" x14ac:dyDescent="0.35"/>
    <row r="719" customFormat="1" x14ac:dyDescent="0.35"/>
    <row r="720" customFormat="1" x14ac:dyDescent="0.35"/>
    <row r="721" customFormat="1" x14ac:dyDescent="0.35"/>
    <row r="722" customFormat="1" x14ac:dyDescent="0.35"/>
    <row r="723" customFormat="1" x14ac:dyDescent="0.35"/>
    <row r="724" customFormat="1" x14ac:dyDescent="0.35"/>
    <row r="725" customFormat="1" x14ac:dyDescent="0.35"/>
    <row r="726" customFormat="1" x14ac:dyDescent="0.35"/>
    <row r="727" customFormat="1" x14ac:dyDescent="0.35"/>
    <row r="728" customFormat="1" x14ac:dyDescent="0.35"/>
    <row r="729" customFormat="1" x14ac:dyDescent="0.35"/>
    <row r="730" customFormat="1" x14ac:dyDescent="0.35"/>
    <row r="731" customFormat="1" x14ac:dyDescent="0.35"/>
    <row r="732" customFormat="1" x14ac:dyDescent="0.35"/>
    <row r="733" customFormat="1" x14ac:dyDescent="0.35"/>
    <row r="734" customFormat="1" x14ac:dyDescent="0.35"/>
    <row r="735" customFormat="1" x14ac:dyDescent="0.35"/>
    <row r="736" customFormat="1" x14ac:dyDescent="0.35"/>
    <row r="737" customFormat="1" x14ac:dyDescent="0.35"/>
    <row r="738" customFormat="1" x14ac:dyDescent="0.35"/>
    <row r="739" customFormat="1" x14ac:dyDescent="0.35"/>
    <row r="740" customFormat="1" x14ac:dyDescent="0.35"/>
    <row r="741" customFormat="1" x14ac:dyDescent="0.35"/>
    <row r="742" customFormat="1" x14ac:dyDescent="0.35"/>
    <row r="743" customFormat="1" x14ac:dyDescent="0.35"/>
    <row r="744" customFormat="1" x14ac:dyDescent="0.35"/>
    <row r="745" customFormat="1" x14ac:dyDescent="0.35"/>
    <row r="746" customFormat="1" x14ac:dyDescent="0.35"/>
    <row r="747" customFormat="1" x14ac:dyDescent="0.35"/>
    <row r="748" customFormat="1" x14ac:dyDescent="0.35"/>
    <row r="749" customFormat="1" x14ac:dyDescent="0.35"/>
    <row r="750" customFormat="1" x14ac:dyDescent="0.35"/>
    <row r="751" customFormat="1" x14ac:dyDescent="0.35"/>
    <row r="752" customFormat="1" x14ac:dyDescent="0.35"/>
    <row r="753" customFormat="1" x14ac:dyDescent="0.35"/>
    <row r="754" customFormat="1" x14ac:dyDescent="0.35"/>
    <row r="755" customFormat="1" x14ac:dyDescent="0.35"/>
    <row r="756" customFormat="1" x14ac:dyDescent="0.35"/>
    <row r="757" customFormat="1" x14ac:dyDescent="0.35"/>
    <row r="758" customFormat="1" x14ac:dyDescent="0.35"/>
    <row r="759" customFormat="1" x14ac:dyDescent="0.35"/>
    <row r="760" customFormat="1" x14ac:dyDescent="0.35"/>
    <row r="761" customFormat="1" x14ac:dyDescent="0.35"/>
    <row r="762" customFormat="1" x14ac:dyDescent="0.35"/>
    <row r="763" customFormat="1" x14ac:dyDescent="0.35"/>
    <row r="764" customFormat="1" x14ac:dyDescent="0.35"/>
    <row r="765" customFormat="1" x14ac:dyDescent="0.35"/>
    <row r="766" customFormat="1" x14ac:dyDescent="0.35"/>
    <row r="767" customFormat="1" x14ac:dyDescent="0.35"/>
    <row r="768" customFormat="1" x14ac:dyDescent="0.35"/>
    <row r="769" customFormat="1" x14ac:dyDescent="0.35"/>
    <row r="770" customFormat="1" x14ac:dyDescent="0.35"/>
    <row r="771" customFormat="1" x14ac:dyDescent="0.35"/>
    <row r="772" customFormat="1" x14ac:dyDescent="0.35"/>
    <row r="773" customFormat="1" x14ac:dyDescent="0.35"/>
    <row r="774" customFormat="1" x14ac:dyDescent="0.35"/>
    <row r="775" customFormat="1" x14ac:dyDescent="0.35"/>
    <row r="776" customFormat="1" x14ac:dyDescent="0.35"/>
    <row r="777" customFormat="1" x14ac:dyDescent="0.35"/>
    <row r="778" customFormat="1" x14ac:dyDescent="0.35"/>
    <row r="779" customFormat="1" x14ac:dyDescent="0.35"/>
    <row r="780" customFormat="1" x14ac:dyDescent="0.35"/>
    <row r="781" customFormat="1" x14ac:dyDescent="0.35"/>
    <row r="782" customFormat="1" x14ac:dyDescent="0.35"/>
    <row r="783" customFormat="1" x14ac:dyDescent="0.35"/>
    <row r="784" customFormat="1" x14ac:dyDescent="0.35"/>
    <row r="785" customFormat="1" x14ac:dyDescent="0.35"/>
    <row r="786" customFormat="1" x14ac:dyDescent="0.35"/>
    <row r="787" customFormat="1" x14ac:dyDescent="0.35"/>
    <row r="788" customFormat="1" x14ac:dyDescent="0.35"/>
    <row r="789" customFormat="1" x14ac:dyDescent="0.35"/>
    <row r="790" customFormat="1" x14ac:dyDescent="0.35"/>
    <row r="791" customFormat="1" x14ac:dyDescent="0.35"/>
    <row r="792" customFormat="1" x14ac:dyDescent="0.35"/>
    <row r="793" customFormat="1" x14ac:dyDescent="0.35"/>
    <row r="794" customFormat="1" x14ac:dyDescent="0.35"/>
    <row r="795" customFormat="1" x14ac:dyDescent="0.35"/>
    <row r="796" customFormat="1" x14ac:dyDescent="0.35"/>
    <row r="797" customFormat="1" x14ac:dyDescent="0.35"/>
    <row r="798" customFormat="1" x14ac:dyDescent="0.35"/>
    <row r="799" customFormat="1" x14ac:dyDescent="0.35"/>
    <row r="800" customFormat="1" x14ac:dyDescent="0.35"/>
    <row r="801" customFormat="1" x14ac:dyDescent="0.35"/>
    <row r="802" customFormat="1" x14ac:dyDescent="0.35"/>
    <row r="803" customFormat="1" x14ac:dyDescent="0.35"/>
    <row r="804" customFormat="1" x14ac:dyDescent="0.35"/>
    <row r="805" customFormat="1" x14ac:dyDescent="0.35"/>
    <row r="806" customFormat="1" x14ac:dyDescent="0.35"/>
    <row r="807" customFormat="1" x14ac:dyDescent="0.35"/>
    <row r="808" customFormat="1" x14ac:dyDescent="0.35"/>
    <row r="809" customFormat="1" x14ac:dyDescent="0.35"/>
    <row r="810" customFormat="1" x14ac:dyDescent="0.35"/>
    <row r="811" customFormat="1" x14ac:dyDescent="0.35"/>
    <row r="812" customFormat="1" x14ac:dyDescent="0.35"/>
    <row r="813" customFormat="1" x14ac:dyDescent="0.35"/>
    <row r="814" customFormat="1" x14ac:dyDescent="0.35"/>
    <row r="815" customFormat="1" x14ac:dyDescent="0.35"/>
    <row r="816" customFormat="1" x14ac:dyDescent="0.35"/>
    <row r="817" customFormat="1" x14ac:dyDescent="0.35"/>
    <row r="818" customFormat="1" x14ac:dyDescent="0.35"/>
    <row r="819" customFormat="1" x14ac:dyDescent="0.35"/>
    <row r="820" customFormat="1" x14ac:dyDescent="0.35"/>
    <row r="821" customFormat="1" x14ac:dyDescent="0.35"/>
    <row r="822" customFormat="1" x14ac:dyDescent="0.35"/>
    <row r="823" customFormat="1" x14ac:dyDescent="0.35"/>
    <row r="824" customFormat="1" x14ac:dyDescent="0.35"/>
    <row r="825" customFormat="1" x14ac:dyDescent="0.35"/>
    <row r="826" customFormat="1" x14ac:dyDescent="0.35"/>
    <row r="827" customFormat="1" x14ac:dyDescent="0.35"/>
    <row r="828" customFormat="1" x14ac:dyDescent="0.35"/>
    <row r="829" customFormat="1" x14ac:dyDescent="0.35"/>
    <row r="830" customFormat="1" x14ac:dyDescent="0.35"/>
    <row r="831" customFormat="1" x14ac:dyDescent="0.35"/>
    <row r="832" customFormat="1" x14ac:dyDescent="0.35"/>
    <row r="833" customFormat="1" x14ac:dyDescent="0.35"/>
    <row r="834" customFormat="1" x14ac:dyDescent="0.35"/>
    <row r="835" customFormat="1" x14ac:dyDescent="0.35"/>
    <row r="836" customFormat="1" x14ac:dyDescent="0.35"/>
    <row r="837" customFormat="1" x14ac:dyDescent="0.35"/>
    <row r="838" customFormat="1" x14ac:dyDescent="0.35"/>
    <row r="839" customFormat="1" x14ac:dyDescent="0.35"/>
    <row r="840" customFormat="1" x14ac:dyDescent="0.35"/>
    <row r="841" customFormat="1" x14ac:dyDescent="0.35"/>
    <row r="842" customFormat="1" x14ac:dyDescent="0.35"/>
    <row r="843" customFormat="1" x14ac:dyDescent="0.35"/>
    <row r="844" customFormat="1" x14ac:dyDescent="0.35"/>
    <row r="845" customFormat="1" x14ac:dyDescent="0.35"/>
    <row r="846" customFormat="1" x14ac:dyDescent="0.35"/>
    <row r="847" customFormat="1" x14ac:dyDescent="0.35"/>
    <row r="848" customFormat="1" x14ac:dyDescent="0.35"/>
    <row r="849" customFormat="1" x14ac:dyDescent="0.35"/>
    <row r="850" customFormat="1" x14ac:dyDescent="0.35"/>
    <row r="851" customFormat="1" x14ac:dyDescent="0.35"/>
    <row r="852" customFormat="1" x14ac:dyDescent="0.35"/>
    <row r="853" customFormat="1" x14ac:dyDescent="0.35"/>
    <row r="854" customFormat="1" x14ac:dyDescent="0.35"/>
    <row r="855" customFormat="1" x14ac:dyDescent="0.35"/>
    <row r="856" customFormat="1" x14ac:dyDescent="0.35"/>
    <row r="857" customFormat="1" x14ac:dyDescent="0.35"/>
    <row r="858" customFormat="1" x14ac:dyDescent="0.35"/>
    <row r="859" customFormat="1" x14ac:dyDescent="0.35"/>
    <row r="860" customFormat="1" x14ac:dyDescent="0.35"/>
    <row r="861" customFormat="1" x14ac:dyDescent="0.35"/>
    <row r="862" customFormat="1" x14ac:dyDescent="0.35"/>
    <row r="863" customFormat="1" x14ac:dyDescent="0.35"/>
    <row r="864" customFormat="1" x14ac:dyDescent="0.35"/>
    <row r="865" customFormat="1" x14ac:dyDescent="0.35"/>
    <row r="866" customFormat="1" x14ac:dyDescent="0.35"/>
    <row r="867" customFormat="1" x14ac:dyDescent="0.35"/>
    <row r="868" customFormat="1" x14ac:dyDescent="0.35"/>
    <row r="869" customFormat="1" x14ac:dyDescent="0.35"/>
    <row r="870" customFormat="1" x14ac:dyDescent="0.35"/>
    <row r="871" customFormat="1" x14ac:dyDescent="0.35"/>
    <row r="872" customFormat="1" x14ac:dyDescent="0.35"/>
    <row r="873" customFormat="1" x14ac:dyDescent="0.35"/>
    <row r="874" customFormat="1" x14ac:dyDescent="0.35"/>
    <row r="875" customFormat="1" x14ac:dyDescent="0.35"/>
    <row r="876" customFormat="1" x14ac:dyDescent="0.35"/>
    <row r="877" customFormat="1" x14ac:dyDescent="0.35"/>
    <row r="878" customFormat="1" x14ac:dyDescent="0.35"/>
    <row r="879" customFormat="1" x14ac:dyDescent="0.35"/>
    <row r="880" customFormat="1" x14ac:dyDescent="0.35"/>
    <row r="881" customFormat="1" x14ac:dyDescent="0.35"/>
    <row r="882" customFormat="1" x14ac:dyDescent="0.35"/>
    <row r="883" customFormat="1" x14ac:dyDescent="0.35"/>
    <row r="884" customFormat="1" x14ac:dyDescent="0.35"/>
    <row r="885" customFormat="1" x14ac:dyDescent="0.35"/>
    <row r="886" customFormat="1" x14ac:dyDescent="0.35"/>
    <row r="887" customFormat="1" x14ac:dyDescent="0.35"/>
    <row r="888" customFormat="1" x14ac:dyDescent="0.35"/>
    <row r="889" customFormat="1" x14ac:dyDescent="0.35"/>
    <row r="890" customFormat="1" x14ac:dyDescent="0.35"/>
    <row r="891" customFormat="1" x14ac:dyDescent="0.35"/>
    <row r="892" customFormat="1" x14ac:dyDescent="0.35"/>
    <row r="893" customFormat="1" x14ac:dyDescent="0.35"/>
    <row r="894" customFormat="1" x14ac:dyDescent="0.35"/>
    <row r="895" customFormat="1" x14ac:dyDescent="0.35"/>
    <row r="896" customFormat="1" x14ac:dyDescent="0.35"/>
    <row r="897" customFormat="1" x14ac:dyDescent="0.35"/>
    <row r="898" customFormat="1" x14ac:dyDescent="0.35"/>
    <row r="899" customFormat="1" x14ac:dyDescent="0.35"/>
    <row r="900" customFormat="1" x14ac:dyDescent="0.35"/>
    <row r="901" customFormat="1" x14ac:dyDescent="0.35"/>
    <row r="902" customFormat="1" x14ac:dyDescent="0.35"/>
    <row r="903" customFormat="1" x14ac:dyDescent="0.35"/>
    <row r="904" customFormat="1" x14ac:dyDescent="0.35"/>
    <row r="905" customFormat="1" x14ac:dyDescent="0.35"/>
    <row r="906" customFormat="1" x14ac:dyDescent="0.35"/>
    <row r="907" customFormat="1" x14ac:dyDescent="0.35"/>
    <row r="908" customFormat="1" x14ac:dyDescent="0.35"/>
    <row r="909" customFormat="1" x14ac:dyDescent="0.35"/>
    <row r="910" customFormat="1" x14ac:dyDescent="0.35"/>
    <row r="911" customFormat="1" x14ac:dyDescent="0.35"/>
    <row r="912" customFormat="1" x14ac:dyDescent="0.35"/>
    <row r="913" customFormat="1" x14ac:dyDescent="0.35"/>
    <row r="914" customFormat="1" x14ac:dyDescent="0.35"/>
    <row r="915" customFormat="1" x14ac:dyDescent="0.35"/>
    <row r="916" customFormat="1" x14ac:dyDescent="0.35"/>
    <row r="917" customFormat="1" x14ac:dyDescent="0.35"/>
    <row r="918" customFormat="1" x14ac:dyDescent="0.35"/>
    <row r="919" customFormat="1" x14ac:dyDescent="0.35"/>
    <row r="920" customFormat="1" x14ac:dyDescent="0.35"/>
    <row r="921" customFormat="1" x14ac:dyDescent="0.35"/>
    <row r="922" customFormat="1" x14ac:dyDescent="0.35"/>
    <row r="923" customFormat="1" x14ac:dyDescent="0.35"/>
    <row r="924" customFormat="1" x14ac:dyDescent="0.35"/>
    <row r="925" customFormat="1" x14ac:dyDescent="0.35"/>
    <row r="926" customFormat="1" x14ac:dyDescent="0.35"/>
    <row r="927" customFormat="1" x14ac:dyDescent="0.35"/>
    <row r="928" customFormat="1" x14ac:dyDescent="0.35"/>
    <row r="929" customFormat="1" x14ac:dyDescent="0.35"/>
    <row r="930" customFormat="1" x14ac:dyDescent="0.35"/>
    <row r="931" customFormat="1" x14ac:dyDescent="0.35"/>
    <row r="932" customFormat="1" x14ac:dyDescent="0.35"/>
    <row r="933" customFormat="1" x14ac:dyDescent="0.35"/>
    <row r="934" customFormat="1" x14ac:dyDescent="0.35"/>
    <row r="935" customFormat="1" x14ac:dyDescent="0.35"/>
    <row r="936" customFormat="1" x14ac:dyDescent="0.35"/>
    <row r="937" customFormat="1" x14ac:dyDescent="0.35"/>
    <row r="938" customFormat="1" x14ac:dyDescent="0.35"/>
    <row r="939" customFormat="1" x14ac:dyDescent="0.35"/>
    <row r="940" customFormat="1" x14ac:dyDescent="0.35"/>
    <row r="941" customFormat="1" x14ac:dyDescent="0.35"/>
    <row r="942" customFormat="1" x14ac:dyDescent="0.35"/>
    <row r="943" customFormat="1" x14ac:dyDescent="0.35"/>
    <row r="944" customFormat="1" x14ac:dyDescent="0.35"/>
    <row r="945" customFormat="1" x14ac:dyDescent="0.35"/>
    <row r="946" customFormat="1" x14ac:dyDescent="0.35"/>
    <row r="947" customFormat="1" x14ac:dyDescent="0.35"/>
    <row r="948" customFormat="1" x14ac:dyDescent="0.35"/>
    <row r="949" customFormat="1" x14ac:dyDescent="0.35"/>
    <row r="950" customFormat="1" x14ac:dyDescent="0.35"/>
    <row r="951" customFormat="1" x14ac:dyDescent="0.35"/>
    <row r="952" customFormat="1" x14ac:dyDescent="0.35"/>
    <row r="953" customFormat="1" x14ac:dyDescent="0.35"/>
    <row r="954" customFormat="1" x14ac:dyDescent="0.35"/>
    <row r="955" customFormat="1" x14ac:dyDescent="0.35"/>
    <row r="956" customFormat="1" x14ac:dyDescent="0.35"/>
    <row r="957" customFormat="1" x14ac:dyDescent="0.35"/>
    <row r="958" customFormat="1" x14ac:dyDescent="0.35"/>
    <row r="959" customFormat="1" x14ac:dyDescent="0.35"/>
    <row r="960" customFormat="1" x14ac:dyDescent="0.35"/>
    <row r="961" customFormat="1" x14ac:dyDescent="0.35"/>
    <row r="962" customFormat="1" x14ac:dyDescent="0.35"/>
    <row r="963" customFormat="1" x14ac:dyDescent="0.35"/>
    <row r="964" customFormat="1" x14ac:dyDescent="0.35"/>
    <row r="965" customFormat="1" x14ac:dyDescent="0.35"/>
    <row r="966" customFormat="1" x14ac:dyDescent="0.35"/>
    <row r="967" customFormat="1" x14ac:dyDescent="0.35"/>
    <row r="968" customFormat="1" x14ac:dyDescent="0.35"/>
    <row r="969" customFormat="1" x14ac:dyDescent="0.35"/>
    <row r="970" customFormat="1" x14ac:dyDescent="0.35"/>
    <row r="971" customFormat="1" x14ac:dyDescent="0.35"/>
    <row r="972" customFormat="1" x14ac:dyDescent="0.35"/>
    <row r="973" customFormat="1" x14ac:dyDescent="0.35"/>
    <row r="974" customFormat="1" x14ac:dyDescent="0.35"/>
    <row r="975" customFormat="1" x14ac:dyDescent="0.35"/>
    <row r="976" customFormat="1" x14ac:dyDescent="0.35"/>
    <row r="977" customFormat="1" x14ac:dyDescent="0.35"/>
    <row r="978" customFormat="1" x14ac:dyDescent="0.35"/>
    <row r="979" customFormat="1" x14ac:dyDescent="0.35"/>
    <row r="980" customFormat="1" x14ac:dyDescent="0.35"/>
    <row r="981" customFormat="1" x14ac:dyDescent="0.35"/>
    <row r="982" customFormat="1" x14ac:dyDescent="0.35"/>
    <row r="983" customFormat="1" x14ac:dyDescent="0.35"/>
    <row r="984" customFormat="1" x14ac:dyDescent="0.35"/>
    <row r="985" customFormat="1" x14ac:dyDescent="0.35"/>
    <row r="986" customFormat="1" x14ac:dyDescent="0.35"/>
    <row r="987" customFormat="1" x14ac:dyDescent="0.35"/>
    <row r="988" customFormat="1" x14ac:dyDescent="0.35"/>
    <row r="989" customFormat="1" x14ac:dyDescent="0.35"/>
    <row r="990" customFormat="1" x14ac:dyDescent="0.35"/>
    <row r="991" customFormat="1" x14ac:dyDescent="0.35"/>
    <row r="992" customFormat="1" x14ac:dyDescent="0.35"/>
    <row r="993" customFormat="1" x14ac:dyDescent="0.35"/>
    <row r="994" customFormat="1" x14ac:dyDescent="0.35"/>
    <row r="995" customFormat="1" x14ac:dyDescent="0.35"/>
    <row r="996" customFormat="1" x14ac:dyDescent="0.35"/>
    <row r="997" customFormat="1" x14ac:dyDescent="0.35"/>
    <row r="998" customFormat="1" x14ac:dyDescent="0.35"/>
    <row r="999" customFormat="1" x14ac:dyDescent="0.35"/>
    <row r="1000" customFormat="1" x14ac:dyDescent="0.35"/>
    <row r="1001" customFormat="1" x14ac:dyDescent="0.35"/>
    <row r="1002" customFormat="1" x14ac:dyDescent="0.35"/>
    <row r="1003" customFormat="1" x14ac:dyDescent="0.35"/>
    <row r="1004" customFormat="1" x14ac:dyDescent="0.35"/>
    <row r="1005" customFormat="1" x14ac:dyDescent="0.35"/>
    <row r="1006" customFormat="1" x14ac:dyDescent="0.35"/>
    <row r="1007" customFormat="1" x14ac:dyDescent="0.35"/>
    <row r="1008" customFormat="1" x14ac:dyDescent="0.35"/>
    <row r="1009" customFormat="1" x14ac:dyDescent="0.35"/>
    <row r="1010" customFormat="1" x14ac:dyDescent="0.35"/>
    <row r="1011" customFormat="1" x14ac:dyDescent="0.35"/>
    <row r="1012" customFormat="1" x14ac:dyDescent="0.35"/>
    <row r="1013" customFormat="1" x14ac:dyDescent="0.35"/>
    <row r="1014" customFormat="1" x14ac:dyDescent="0.35"/>
    <row r="1015" customFormat="1" x14ac:dyDescent="0.35"/>
    <row r="1016" customFormat="1" x14ac:dyDescent="0.35"/>
    <row r="1017" customFormat="1" x14ac:dyDescent="0.35"/>
    <row r="1018" customFormat="1" x14ac:dyDescent="0.35"/>
    <row r="1019" customFormat="1" x14ac:dyDescent="0.35"/>
    <row r="1020" customFormat="1" x14ac:dyDescent="0.35"/>
    <row r="1021" customFormat="1" x14ac:dyDescent="0.35"/>
    <row r="1022" customFormat="1" x14ac:dyDescent="0.35"/>
    <row r="1023" customFormat="1" x14ac:dyDescent="0.35"/>
    <row r="1024" customFormat="1" x14ac:dyDescent="0.35"/>
    <row r="1025" customFormat="1" x14ac:dyDescent="0.35"/>
    <row r="1026" customFormat="1" x14ac:dyDescent="0.35"/>
    <row r="1027" customFormat="1" x14ac:dyDescent="0.35"/>
    <row r="1028" customFormat="1" x14ac:dyDescent="0.35"/>
    <row r="1029" customFormat="1" x14ac:dyDescent="0.35"/>
    <row r="1030" customFormat="1" x14ac:dyDescent="0.35"/>
    <row r="1031" customFormat="1" x14ac:dyDescent="0.35"/>
    <row r="1032" customFormat="1" x14ac:dyDescent="0.35"/>
    <row r="1033" customFormat="1" x14ac:dyDescent="0.35"/>
    <row r="1034" customFormat="1" x14ac:dyDescent="0.35"/>
    <row r="1035" customFormat="1" x14ac:dyDescent="0.35"/>
    <row r="1036" customFormat="1" x14ac:dyDescent="0.35"/>
    <row r="1037" customFormat="1" x14ac:dyDescent="0.35"/>
    <row r="1038" customFormat="1" x14ac:dyDescent="0.35"/>
    <row r="1039" customFormat="1" x14ac:dyDescent="0.35"/>
    <row r="1040" customFormat="1" x14ac:dyDescent="0.35"/>
    <row r="1041" customFormat="1" x14ac:dyDescent="0.35"/>
    <row r="1042" customFormat="1" x14ac:dyDescent="0.35"/>
    <row r="1043" customFormat="1" x14ac:dyDescent="0.35"/>
    <row r="1044" customFormat="1" x14ac:dyDescent="0.35"/>
    <row r="1045" customFormat="1" x14ac:dyDescent="0.35"/>
    <row r="1046" customFormat="1" x14ac:dyDescent="0.35"/>
    <row r="1047" customFormat="1" x14ac:dyDescent="0.35"/>
    <row r="1048" customFormat="1" x14ac:dyDescent="0.35"/>
    <row r="1049" customFormat="1" x14ac:dyDescent="0.35"/>
    <row r="1050" customFormat="1" x14ac:dyDescent="0.35"/>
    <row r="1051" customFormat="1" x14ac:dyDescent="0.35"/>
    <row r="1052" customFormat="1" x14ac:dyDescent="0.35"/>
    <row r="1053" customFormat="1" x14ac:dyDescent="0.35"/>
    <row r="1054" customFormat="1" x14ac:dyDescent="0.35"/>
    <row r="1055" customFormat="1" x14ac:dyDescent="0.35"/>
    <row r="1056" customFormat="1" x14ac:dyDescent="0.35"/>
    <row r="1057" customFormat="1" x14ac:dyDescent="0.35"/>
    <row r="1058" customFormat="1" x14ac:dyDescent="0.35"/>
    <row r="1059" customFormat="1" x14ac:dyDescent="0.35"/>
    <row r="1060" customFormat="1" x14ac:dyDescent="0.35"/>
    <row r="1061" customFormat="1" x14ac:dyDescent="0.35"/>
    <row r="1062" customFormat="1" x14ac:dyDescent="0.35"/>
    <row r="1063" customFormat="1" x14ac:dyDescent="0.35"/>
    <row r="1064" customFormat="1" x14ac:dyDescent="0.35"/>
    <row r="1065" customFormat="1" x14ac:dyDescent="0.35"/>
    <row r="1066" customFormat="1" x14ac:dyDescent="0.35"/>
    <row r="1067" customFormat="1" x14ac:dyDescent="0.35"/>
    <row r="1068" customFormat="1" x14ac:dyDescent="0.35"/>
    <row r="1069" customFormat="1" x14ac:dyDescent="0.35"/>
    <row r="1070" customFormat="1" x14ac:dyDescent="0.35"/>
    <row r="1071" customFormat="1" x14ac:dyDescent="0.35"/>
    <row r="1072" customFormat="1" x14ac:dyDescent="0.35"/>
    <row r="1073" customFormat="1" x14ac:dyDescent="0.35"/>
    <row r="1074" customFormat="1" x14ac:dyDescent="0.35"/>
    <row r="1075" customFormat="1" x14ac:dyDescent="0.35"/>
    <row r="1076" customFormat="1" x14ac:dyDescent="0.35"/>
    <row r="1077" customFormat="1" x14ac:dyDescent="0.35"/>
    <row r="1078" customFormat="1" x14ac:dyDescent="0.35"/>
    <row r="1079" customFormat="1" x14ac:dyDescent="0.35"/>
    <row r="1080" customFormat="1" x14ac:dyDescent="0.35"/>
    <row r="1081" customFormat="1" x14ac:dyDescent="0.35"/>
    <row r="1082" customFormat="1" x14ac:dyDescent="0.35"/>
    <row r="1083" customFormat="1" x14ac:dyDescent="0.35"/>
    <row r="1084" customFormat="1" x14ac:dyDescent="0.35"/>
    <row r="1085" customFormat="1" x14ac:dyDescent="0.35"/>
    <row r="1086" customFormat="1" x14ac:dyDescent="0.35"/>
    <row r="1087" customFormat="1" x14ac:dyDescent="0.35"/>
    <row r="1088" customFormat="1" x14ac:dyDescent="0.35"/>
    <row r="1089" customFormat="1" x14ac:dyDescent="0.35"/>
    <row r="1090" customFormat="1" x14ac:dyDescent="0.35"/>
    <row r="1091" customFormat="1" x14ac:dyDescent="0.35"/>
    <row r="1092" customFormat="1" x14ac:dyDescent="0.35"/>
    <row r="1093" customFormat="1" x14ac:dyDescent="0.35"/>
    <row r="1094" customFormat="1" x14ac:dyDescent="0.35"/>
    <row r="1095" customFormat="1" x14ac:dyDescent="0.35"/>
    <row r="1096" customFormat="1" x14ac:dyDescent="0.35"/>
    <row r="1097" customFormat="1" x14ac:dyDescent="0.35"/>
    <row r="1098" customFormat="1" x14ac:dyDescent="0.35"/>
    <row r="1099" customFormat="1" x14ac:dyDescent="0.35"/>
    <row r="1100" customFormat="1" x14ac:dyDescent="0.35"/>
    <row r="1101" customFormat="1" x14ac:dyDescent="0.35"/>
    <row r="1102" customFormat="1" x14ac:dyDescent="0.35"/>
    <row r="1103" customFormat="1" x14ac:dyDescent="0.35"/>
    <row r="1104" customFormat="1" x14ac:dyDescent="0.35"/>
    <row r="1105" customFormat="1" x14ac:dyDescent="0.35"/>
    <row r="1106" customFormat="1" x14ac:dyDescent="0.35"/>
    <row r="1107" customFormat="1" x14ac:dyDescent="0.35"/>
    <row r="1108" customFormat="1" x14ac:dyDescent="0.35"/>
    <row r="1109" customFormat="1" x14ac:dyDescent="0.35"/>
    <row r="1110" customFormat="1" x14ac:dyDescent="0.35"/>
    <row r="1111" customFormat="1" x14ac:dyDescent="0.35"/>
    <row r="1112" customFormat="1" x14ac:dyDescent="0.35"/>
    <row r="1113" customFormat="1" x14ac:dyDescent="0.35"/>
    <row r="1114" customFormat="1" x14ac:dyDescent="0.35"/>
    <row r="1115" customFormat="1" x14ac:dyDescent="0.35"/>
    <row r="1116" customFormat="1" x14ac:dyDescent="0.35"/>
    <row r="1117" customFormat="1" x14ac:dyDescent="0.35"/>
    <row r="1118" customFormat="1" x14ac:dyDescent="0.35"/>
    <row r="1119" customFormat="1" x14ac:dyDescent="0.35"/>
    <row r="1120" customFormat="1" x14ac:dyDescent="0.35"/>
    <row r="1121" customFormat="1" x14ac:dyDescent="0.35"/>
    <row r="1122" customFormat="1" x14ac:dyDescent="0.35"/>
    <row r="1123" customFormat="1" x14ac:dyDescent="0.35"/>
    <row r="1124" customFormat="1" x14ac:dyDescent="0.35"/>
    <row r="1125" customFormat="1" x14ac:dyDescent="0.35"/>
    <row r="1126" customFormat="1" x14ac:dyDescent="0.35"/>
    <row r="1127" customFormat="1" x14ac:dyDescent="0.35"/>
    <row r="1128" customFormat="1" x14ac:dyDescent="0.35"/>
    <row r="1129" customFormat="1" x14ac:dyDescent="0.35"/>
    <row r="1130" customFormat="1" x14ac:dyDescent="0.35"/>
    <row r="1131" customFormat="1" x14ac:dyDescent="0.35"/>
    <row r="1132" customFormat="1" x14ac:dyDescent="0.35"/>
    <row r="1133" customFormat="1" x14ac:dyDescent="0.35"/>
    <row r="1134" customFormat="1" x14ac:dyDescent="0.35"/>
    <row r="1135" customFormat="1" x14ac:dyDescent="0.35"/>
    <row r="1136" customFormat="1" x14ac:dyDescent="0.35"/>
    <row r="1137" customFormat="1" x14ac:dyDescent="0.35"/>
    <row r="1138" customFormat="1" x14ac:dyDescent="0.35"/>
    <row r="1139" customFormat="1" x14ac:dyDescent="0.35"/>
    <row r="1140" customFormat="1" x14ac:dyDescent="0.35"/>
    <row r="1141" customFormat="1" x14ac:dyDescent="0.35"/>
    <row r="1142" customFormat="1" x14ac:dyDescent="0.35"/>
    <row r="1143" customFormat="1" x14ac:dyDescent="0.35"/>
    <row r="1144" customFormat="1" x14ac:dyDescent="0.35"/>
    <row r="1145" customFormat="1" x14ac:dyDescent="0.35"/>
    <row r="1146" customFormat="1" x14ac:dyDescent="0.35"/>
    <row r="1147" customFormat="1" x14ac:dyDescent="0.35"/>
    <row r="1148" customFormat="1" x14ac:dyDescent="0.35"/>
    <row r="1149" customFormat="1" x14ac:dyDescent="0.35"/>
    <row r="1150" customFormat="1" x14ac:dyDescent="0.35"/>
    <row r="1151" customFormat="1" x14ac:dyDescent="0.35"/>
    <row r="1152" customFormat="1" x14ac:dyDescent="0.35"/>
    <row r="1153" customFormat="1" x14ac:dyDescent="0.35"/>
    <row r="1154" customFormat="1" x14ac:dyDescent="0.35"/>
    <row r="1155" customFormat="1" x14ac:dyDescent="0.35"/>
    <row r="1156" customFormat="1" x14ac:dyDescent="0.35"/>
    <row r="1157" customFormat="1" x14ac:dyDescent="0.35"/>
    <row r="1158" customFormat="1" x14ac:dyDescent="0.35"/>
    <row r="1159" customFormat="1" x14ac:dyDescent="0.35"/>
    <row r="1160" customFormat="1" x14ac:dyDescent="0.35"/>
    <row r="1161" customFormat="1" x14ac:dyDescent="0.35"/>
    <row r="1162" customFormat="1" x14ac:dyDescent="0.35"/>
    <row r="1163" customFormat="1" x14ac:dyDescent="0.35"/>
    <row r="1164" customFormat="1" x14ac:dyDescent="0.35"/>
    <row r="1165" customFormat="1" x14ac:dyDescent="0.35"/>
    <row r="1166" customFormat="1" x14ac:dyDescent="0.35"/>
    <row r="1167" customFormat="1" x14ac:dyDescent="0.35"/>
    <row r="1168" customFormat="1" x14ac:dyDescent="0.35"/>
    <row r="1169" customFormat="1" x14ac:dyDescent="0.35"/>
    <row r="1170" customFormat="1" x14ac:dyDescent="0.35"/>
    <row r="1171" customFormat="1" x14ac:dyDescent="0.35"/>
    <row r="1172" customFormat="1" x14ac:dyDescent="0.35"/>
    <row r="1173" customFormat="1" x14ac:dyDescent="0.35"/>
    <row r="1174" customFormat="1" x14ac:dyDescent="0.35"/>
    <row r="1175" customFormat="1" x14ac:dyDescent="0.35"/>
    <row r="1176" customFormat="1" x14ac:dyDescent="0.35"/>
    <row r="1177" customFormat="1" x14ac:dyDescent="0.35"/>
    <row r="1178" customFormat="1" x14ac:dyDescent="0.35"/>
    <row r="1179" customFormat="1" x14ac:dyDescent="0.35"/>
    <row r="1180" customFormat="1" x14ac:dyDescent="0.35"/>
    <row r="1181" customFormat="1" x14ac:dyDescent="0.35"/>
    <row r="1182" customFormat="1" x14ac:dyDescent="0.35"/>
    <row r="1183" customFormat="1" x14ac:dyDescent="0.35"/>
    <row r="1184" customFormat="1" x14ac:dyDescent="0.35"/>
    <row r="1185" customFormat="1" x14ac:dyDescent="0.35"/>
    <row r="1186" customFormat="1" x14ac:dyDescent="0.35"/>
    <row r="1187" customFormat="1" x14ac:dyDescent="0.35"/>
    <row r="1188" customFormat="1" x14ac:dyDescent="0.35"/>
    <row r="1189" customFormat="1" x14ac:dyDescent="0.35"/>
    <row r="1190" customFormat="1" x14ac:dyDescent="0.35"/>
    <row r="1191" customFormat="1" x14ac:dyDescent="0.35"/>
    <row r="1192" customFormat="1" x14ac:dyDescent="0.35"/>
    <row r="1193" customFormat="1" x14ac:dyDescent="0.35"/>
    <row r="1194" customFormat="1" x14ac:dyDescent="0.35"/>
    <row r="1195" customFormat="1" x14ac:dyDescent="0.35"/>
    <row r="1196" customFormat="1" x14ac:dyDescent="0.35"/>
    <row r="1197" customFormat="1" x14ac:dyDescent="0.35"/>
    <row r="1198" customFormat="1" x14ac:dyDescent="0.35"/>
    <row r="1199" customFormat="1" x14ac:dyDescent="0.35"/>
    <row r="1200" customFormat="1" x14ac:dyDescent="0.35"/>
    <row r="1201" customFormat="1" x14ac:dyDescent="0.35"/>
    <row r="1202" customFormat="1" x14ac:dyDescent="0.35"/>
    <row r="1203" customFormat="1" x14ac:dyDescent="0.35"/>
    <row r="1204" customFormat="1" x14ac:dyDescent="0.35"/>
    <row r="1205" customFormat="1" x14ac:dyDescent="0.35"/>
    <row r="1206" customFormat="1" x14ac:dyDescent="0.35"/>
    <row r="1207" customFormat="1" x14ac:dyDescent="0.35"/>
    <row r="1208" customFormat="1" x14ac:dyDescent="0.35"/>
    <row r="1209" customFormat="1" x14ac:dyDescent="0.35"/>
    <row r="1210" customFormat="1" x14ac:dyDescent="0.35"/>
    <row r="1211" customFormat="1" x14ac:dyDescent="0.35"/>
    <row r="1212" customFormat="1" x14ac:dyDescent="0.35"/>
    <row r="1213" customFormat="1" x14ac:dyDescent="0.35"/>
    <row r="1214" customFormat="1" x14ac:dyDescent="0.35"/>
    <row r="1215" customFormat="1" x14ac:dyDescent="0.35"/>
    <row r="1216" customFormat="1" x14ac:dyDescent="0.35"/>
    <row r="1217" customFormat="1" x14ac:dyDescent="0.35"/>
    <row r="1218" customFormat="1" x14ac:dyDescent="0.35"/>
    <row r="1219" customFormat="1" x14ac:dyDescent="0.35"/>
    <row r="1220" customFormat="1" x14ac:dyDescent="0.35"/>
    <row r="1221" customFormat="1" x14ac:dyDescent="0.35"/>
    <row r="1222" customFormat="1" x14ac:dyDescent="0.35"/>
    <row r="1223" customFormat="1" x14ac:dyDescent="0.35"/>
    <row r="1224" customFormat="1" x14ac:dyDescent="0.35"/>
    <row r="1225" customFormat="1" x14ac:dyDescent="0.35"/>
    <row r="1226" customFormat="1" x14ac:dyDescent="0.35"/>
    <row r="1227" customFormat="1" x14ac:dyDescent="0.35"/>
    <row r="1228" customFormat="1" x14ac:dyDescent="0.35"/>
    <row r="1229" customFormat="1" x14ac:dyDescent="0.35"/>
    <row r="1230" customFormat="1" x14ac:dyDescent="0.35"/>
    <row r="1231" customFormat="1" x14ac:dyDescent="0.35"/>
    <row r="1232" customFormat="1" x14ac:dyDescent="0.35"/>
    <row r="1233" customFormat="1" x14ac:dyDescent="0.35"/>
    <row r="1234" customFormat="1" x14ac:dyDescent="0.35"/>
    <row r="1235" customFormat="1" x14ac:dyDescent="0.35"/>
    <row r="1236" customFormat="1" x14ac:dyDescent="0.35"/>
    <row r="1237" customFormat="1" x14ac:dyDescent="0.35"/>
    <row r="1238" customFormat="1" x14ac:dyDescent="0.35"/>
    <row r="1239" customFormat="1" x14ac:dyDescent="0.35"/>
    <row r="1240" customFormat="1" x14ac:dyDescent="0.35"/>
    <row r="1241" customFormat="1" x14ac:dyDescent="0.35"/>
    <row r="1242" customFormat="1" x14ac:dyDescent="0.35"/>
    <row r="1243" customFormat="1" x14ac:dyDescent="0.35"/>
    <row r="1244" customFormat="1" x14ac:dyDescent="0.35"/>
    <row r="1245" customFormat="1" x14ac:dyDescent="0.35"/>
    <row r="1246" customFormat="1" x14ac:dyDescent="0.35"/>
    <row r="1247" customFormat="1" x14ac:dyDescent="0.35"/>
    <row r="1248" customFormat="1" x14ac:dyDescent="0.35"/>
    <row r="1249" customFormat="1" x14ac:dyDescent="0.35"/>
    <row r="1250" customFormat="1" x14ac:dyDescent="0.35"/>
    <row r="1251" customFormat="1" x14ac:dyDescent="0.35"/>
    <row r="1252" customFormat="1" x14ac:dyDescent="0.35"/>
    <row r="1253" customFormat="1" x14ac:dyDescent="0.35"/>
    <row r="1254" customFormat="1" x14ac:dyDescent="0.35"/>
    <row r="1255" customFormat="1" x14ac:dyDescent="0.35"/>
    <row r="1256" customFormat="1" x14ac:dyDescent="0.35"/>
    <row r="1257" customFormat="1" x14ac:dyDescent="0.35"/>
    <row r="1258" customFormat="1" x14ac:dyDescent="0.35"/>
    <row r="1259" customFormat="1" x14ac:dyDescent="0.35"/>
    <row r="1260" customFormat="1" x14ac:dyDescent="0.35"/>
    <row r="1261" customFormat="1" x14ac:dyDescent="0.35"/>
    <row r="1262" customFormat="1" x14ac:dyDescent="0.35"/>
    <row r="1263" customFormat="1" x14ac:dyDescent="0.35"/>
    <row r="1264" customFormat="1" x14ac:dyDescent="0.35"/>
    <row r="1265" customFormat="1" x14ac:dyDescent="0.35"/>
    <row r="1266" customFormat="1" x14ac:dyDescent="0.35"/>
    <row r="1267" customFormat="1" x14ac:dyDescent="0.35"/>
    <row r="1268" customFormat="1" x14ac:dyDescent="0.35"/>
    <row r="1269" customFormat="1" x14ac:dyDescent="0.35"/>
    <row r="1270" customFormat="1" x14ac:dyDescent="0.35"/>
    <row r="1271" customFormat="1" x14ac:dyDescent="0.35"/>
    <row r="1272" customFormat="1" x14ac:dyDescent="0.35"/>
    <row r="1273" customFormat="1" x14ac:dyDescent="0.35"/>
    <row r="1274" customFormat="1" x14ac:dyDescent="0.35"/>
    <row r="1275" customFormat="1" x14ac:dyDescent="0.35"/>
    <row r="1276" customFormat="1" x14ac:dyDescent="0.35"/>
    <row r="1277" customFormat="1" x14ac:dyDescent="0.35"/>
    <row r="1278" customFormat="1" x14ac:dyDescent="0.35"/>
    <row r="1279" customFormat="1" x14ac:dyDescent="0.35"/>
    <row r="1280" customFormat="1" x14ac:dyDescent="0.35"/>
    <row r="1281" customFormat="1" x14ac:dyDescent="0.35"/>
    <row r="1282" customFormat="1" x14ac:dyDescent="0.35"/>
    <row r="1283" customFormat="1" x14ac:dyDescent="0.35"/>
    <row r="1284" customFormat="1" x14ac:dyDescent="0.35"/>
    <row r="1285" customFormat="1" x14ac:dyDescent="0.35"/>
    <row r="1286" customFormat="1" x14ac:dyDescent="0.35"/>
    <row r="1287" customFormat="1" x14ac:dyDescent="0.35"/>
    <row r="1288" customFormat="1" x14ac:dyDescent="0.35"/>
    <row r="1289" customFormat="1" x14ac:dyDescent="0.35"/>
    <row r="1290" customFormat="1" x14ac:dyDescent="0.35"/>
    <row r="1291" customFormat="1" x14ac:dyDescent="0.35"/>
    <row r="1292" customFormat="1" x14ac:dyDescent="0.35"/>
    <row r="1293" customFormat="1" x14ac:dyDescent="0.35"/>
    <row r="1294" customFormat="1" x14ac:dyDescent="0.35"/>
    <row r="1295" customFormat="1" x14ac:dyDescent="0.35"/>
    <row r="1296" customFormat="1" x14ac:dyDescent="0.35"/>
    <row r="1297" customFormat="1" x14ac:dyDescent="0.35"/>
    <row r="1298" customFormat="1" x14ac:dyDescent="0.35"/>
    <row r="1299" customFormat="1" x14ac:dyDescent="0.35"/>
    <row r="1300" customFormat="1" x14ac:dyDescent="0.35"/>
    <row r="1301" customFormat="1" x14ac:dyDescent="0.35"/>
    <row r="1302" customFormat="1" x14ac:dyDescent="0.35"/>
    <row r="1303" customFormat="1" x14ac:dyDescent="0.35"/>
    <row r="1304" customFormat="1" x14ac:dyDescent="0.35"/>
    <row r="1305" customFormat="1" x14ac:dyDescent="0.35"/>
    <row r="1306" customFormat="1" x14ac:dyDescent="0.35"/>
    <row r="1307" customFormat="1" x14ac:dyDescent="0.35"/>
    <row r="1308" customFormat="1" x14ac:dyDescent="0.35"/>
    <row r="1309" customFormat="1" x14ac:dyDescent="0.35"/>
    <row r="1310" customFormat="1" x14ac:dyDescent="0.35"/>
    <row r="1311" customFormat="1" x14ac:dyDescent="0.35"/>
    <row r="1312" customFormat="1" x14ac:dyDescent="0.35"/>
    <row r="1313" customFormat="1" x14ac:dyDescent="0.35"/>
    <row r="1314" customFormat="1" x14ac:dyDescent="0.35"/>
    <row r="1315" customFormat="1" x14ac:dyDescent="0.35"/>
    <row r="1316" customFormat="1" x14ac:dyDescent="0.35"/>
    <row r="1317" customFormat="1" x14ac:dyDescent="0.35"/>
    <row r="1318" customFormat="1" x14ac:dyDescent="0.35"/>
    <row r="1319" customFormat="1" x14ac:dyDescent="0.35"/>
    <row r="1320" customFormat="1" x14ac:dyDescent="0.35"/>
    <row r="1321" customFormat="1" x14ac:dyDescent="0.35"/>
    <row r="1322" customFormat="1" x14ac:dyDescent="0.35"/>
    <row r="1323" customFormat="1" x14ac:dyDescent="0.35"/>
    <row r="1324" customFormat="1" x14ac:dyDescent="0.35"/>
    <row r="1325" customFormat="1" x14ac:dyDescent="0.35"/>
    <row r="1326" customFormat="1" x14ac:dyDescent="0.35"/>
    <row r="1327" customFormat="1" x14ac:dyDescent="0.35"/>
    <row r="1328" customFormat="1" x14ac:dyDescent="0.35"/>
    <row r="1329" customFormat="1" x14ac:dyDescent="0.35"/>
    <row r="1330" customFormat="1" x14ac:dyDescent="0.35"/>
    <row r="1331" customFormat="1" x14ac:dyDescent="0.35"/>
    <row r="1332" customFormat="1" x14ac:dyDescent="0.35"/>
    <row r="1333" customFormat="1" x14ac:dyDescent="0.35"/>
    <row r="1334" customFormat="1" x14ac:dyDescent="0.35"/>
    <row r="1335" customFormat="1" x14ac:dyDescent="0.35"/>
    <row r="1336" customFormat="1" x14ac:dyDescent="0.35"/>
    <row r="1337" customFormat="1" x14ac:dyDescent="0.35"/>
    <row r="1338" customFormat="1" x14ac:dyDescent="0.35"/>
    <row r="1339" customFormat="1" x14ac:dyDescent="0.35"/>
    <row r="1340" customFormat="1" x14ac:dyDescent="0.35"/>
    <row r="1341" customFormat="1" x14ac:dyDescent="0.35"/>
    <row r="1342" customFormat="1" x14ac:dyDescent="0.35"/>
    <row r="1343" customFormat="1" x14ac:dyDescent="0.35"/>
    <row r="1344" customFormat="1" x14ac:dyDescent="0.35"/>
    <row r="1345" customFormat="1" x14ac:dyDescent="0.35"/>
    <row r="1346" customFormat="1" x14ac:dyDescent="0.35"/>
    <row r="1347" customFormat="1" x14ac:dyDescent="0.35"/>
    <row r="1348" customFormat="1" x14ac:dyDescent="0.35"/>
    <row r="1349" customFormat="1" x14ac:dyDescent="0.35"/>
    <row r="1350" customFormat="1" x14ac:dyDescent="0.35"/>
    <row r="1351" customFormat="1" x14ac:dyDescent="0.35"/>
    <row r="1352" customFormat="1" x14ac:dyDescent="0.35"/>
    <row r="1353" customFormat="1" x14ac:dyDescent="0.35"/>
    <row r="1354" customFormat="1" x14ac:dyDescent="0.35"/>
    <row r="1355" customFormat="1" x14ac:dyDescent="0.35"/>
    <row r="1356" customFormat="1" x14ac:dyDescent="0.35"/>
    <row r="1357" customFormat="1" x14ac:dyDescent="0.35"/>
    <row r="1358" customFormat="1" x14ac:dyDescent="0.35"/>
    <row r="1359" customFormat="1" x14ac:dyDescent="0.35"/>
    <row r="1360" customFormat="1" x14ac:dyDescent="0.35"/>
    <row r="1361" customFormat="1" x14ac:dyDescent="0.35"/>
    <row r="1362" customFormat="1" x14ac:dyDescent="0.35"/>
    <row r="1363" customFormat="1" x14ac:dyDescent="0.35"/>
    <row r="1364" customFormat="1" x14ac:dyDescent="0.35"/>
    <row r="1365" customFormat="1" x14ac:dyDescent="0.35"/>
    <row r="1366" customFormat="1" x14ac:dyDescent="0.35"/>
    <row r="1367" customFormat="1" x14ac:dyDescent="0.35"/>
    <row r="1368" customFormat="1" x14ac:dyDescent="0.35"/>
    <row r="1369" customFormat="1" x14ac:dyDescent="0.35"/>
    <row r="1370" customFormat="1" x14ac:dyDescent="0.35"/>
    <row r="1371" customFormat="1" x14ac:dyDescent="0.35"/>
    <row r="1372" customFormat="1" x14ac:dyDescent="0.35"/>
    <row r="1373" customFormat="1" x14ac:dyDescent="0.35"/>
    <row r="1374" customFormat="1" x14ac:dyDescent="0.35"/>
    <row r="1375" customFormat="1" x14ac:dyDescent="0.35"/>
    <row r="1376" customFormat="1" x14ac:dyDescent="0.35"/>
    <row r="1377" customFormat="1" x14ac:dyDescent="0.35"/>
    <row r="1378" customFormat="1" x14ac:dyDescent="0.35"/>
    <row r="1379" customFormat="1" x14ac:dyDescent="0.35"/>
    <row r="1380" customFormat="1" x14ac:dyDescent="0.35"/>
    <row r="1381" customFormat="1" x14ac:dyDescent="0.35"/>
    <row r="1382" customFormat="1" x14ac:dyDescent="0.35"/>
    <row r="1383" customFormat="1" x14ac:dyDescent="0.35"/>
    <row r="1384" customFormat="1" x14ac:dyDescent="0.35"/>
    <row r="1385" customFormat="1" x14ac:dyDescent="0.35"/>
    <row r="1386" customFormat="1" x14ac:dyDescent="0.35"/>
    <row r="1387" customFormat="1" x14ac:dyDescent="0.35"/>
    <row r="1388" customFormat="1" x14ac:dyDescent="0.35"/>
    <row r="1389" customFormat="1" x14ac:dyDescent="0.35"/>
    <row r="1390" customFormat="1" x14ac:dyDescent="0.35"/>
    <row r="1391" customFormat="1" x14ac:dyDescent="0.35"/>
    <row r="1392" customFormat="1" x14ac:dyDescent="0.35"/>
    <row r="1393" customFormat="1" x14ac:dyDescent="0.35"/>
    <row r="1394" customFormat="1" x14ac:dyDescent="0.35"/>
    <row r="1395" customFormat="1" x14ac:dyDescent="0.35"/>
    <row r="1396" customFormat="1" x14ac:dyDescent="0.35"/>
    <row r="1397" customFormat="1" x14ac:dyDescent="0.35"/>
    <row r="1398" customFormat="1" x14ac:dyDescent="0.35"/>
    <row r="1399" customFormat="1" x14ac:dyDescent="0.35"/>
    <row r="1400" customFormat="1" x14ac:dyDescent="0.35"/>
    <row r="1401" customFormat="1" x14ac:dyDescent="0.35"/>
    <row r="1402" customFormat="1" x14ac:dyDescent="0.35"/>
    <row r="1403" customFormat="1" x14ac:dyDescent="0.35"/>
    <row r="1404" customFormat="1" x14ac:dyDescent="0.35"/>
    <row r="1405" customFormat="1" x14ac:dyDescent="0.35"/>
    <row r="1406" customFormat="1" x14ac:dyDescent="0.35"/>
    <row r="1407" customFormat="1" x14ac:dyDescent="0.35"/>
    <row r="1408" customFormat="1" x14ac:dyDescent="0.35"/>
    <row r="1409" customFormat="1" x14ac:dyDescent="0.35"/>
    <row r="1410" customFormat="1" x14ac:dyDescent="0.35"/>
    <row r="1411" customFormat="1" x14ac:dyDescent="0.35"/>
    <row r="1412" customFormat="1" x14ac:dyDescent="0.35"/>
    <row r="1413" customFormat="1" x14ac:dyDescent="0.35"/>
    <row r="1414" customFormat="1" x14ac:dyDescent="0.35"/>
    <row r="1415" customFormat="1" x14ac:dyDescent="0.35"/>
    <row r="1416" customFormat="1" x14ac:dyDescent="0.35"/>
    <row r="1417" customFormat="1" x14ac:dyDescent="0.35"/>
    <row r="1418" customFormat="1" x14ac:dyDescent="0.35"/>
    <row r="1419" customFormat="1" x14ac:dyDescent="0.35"/>
    <row r="1420" customFormat="1" x14ac:dyDescent="0.35"/>
    <row r="1421" customFormat="1" x14ac:dyDescent="0.35"/>
    <row r="1422" customFormat="1" x14ac:dyDescent="0.35"/>
    <row r="1423" customFormat="1" x14ac:dyDescent="0.35"/>
    <row r="1424" customFormat="1" x14ac:dyDescent="0.35"/>
    <row r="1425" customFormat="1" x14ac:dyDescent="0.35"/>
    <row r="1426" customFormat="1" x14ac:dyDescent="0.35"/>
    <row r="1427" customFormat="1" x14ac:dyDescent="0.35"/>
    <row r="1428" customFormat="1" x14ac:dyDescent="0.35"/>
    <row r="1429" customFormat="1" x14ac:dyDescent="0.35"/>
    <row r="1430" customFormat="1" x14ac:dyDescent="0.35"/>
    <row r="1431" customFormat="1" x14ac:dyDescent="0.35"/>
    <row r="1432" customFormat="1" x14ac:dyDescent="0.35"/>
    <row r="1433" customFormat="1" x14ac:dyDescent="0.35"/>
    <row r="1434" customFormat="1" x14ac:dyDescent="0.35"/>
    <row r="1435" customFormat="1" x14ac:dyDescent="0.35"/>
    <row r="1436" customFormat="1" x14ac:dyDescent="0.35"/>
    <row r="1437" customFormat="1" x14ac:dyDescent="0.35"/>
    <row r="1438" customFormat="1" x14ac:dyDescent="0.35"/>
    <row r="1439" customFormat="1" x14ac:dyDescent="0.35"/>
    <row r="1440" customFormat="1" x14ac:dyDescent="0.35"/>
    <row r="1441" customFormat="1" x14ac:dyDescent="0.35"/>
    <row r="1442" customFormat="1" x14ac:dyDescent="0.35"/>
    <row r="1443" customFormat="1" x14ac:dyDescent="0.35"/>
    <row r="1444" customFormat="1" x14ac:dyDescent="0.35"/>
    <row r="1445" customFormat="1" x14ac:dyDescent="0.35"/>
    <row r="1446" customFormat="1" x14ac:dyDescent="0.35"/>
    <row r="1447" customFormat="1" x14ac:dyDescent="0.35"/>
    <row r="1448" customFormat="1" x14ac:dyDescent="0.35"/>
    <row r="1449" customFormat="1" x14ac:dyDescent="0.35"/>
    <row r="1450" customFormat="1" x14ac:dyDescent="0.35"/>
    <row r="1451" customFormat="1" x14ac:dyDescent="0.35"/>
    <row r="1452" customFormat="1" x14ac:dyDescent="0.35"/>
    <row r="1453" customFormat="1" x14ac:dyDescent="0.35"/>
    <row r="1454" customFormat="1" x14ac:dyDescent="0.35"/>
    <row r="1455" customFormat="1" x14ac:dyDescent="0.35"/>
    <row r="1456" customFormat="1" x14ac:dyDescent="0.35"/>
    <row r="1457" customFormat="1" x14ac:dyDescent="0.35"/>
    <row r="1458" customFormat="1" x14ac:dyDescent="0.35"/>
    <row r="1459" customFormat="1" x14ac:dyDescent="0.35"/>
    <row r="1460" customFormat="1" x14ac:dyDescent="0.35"/>
    <row r="1461" customFormat="1" x14ac:dyDescent="0.35"/>
    <row r="1462" customFormat="1" x14ac:dyDescent="0.35"/>
    <row r="1463" customFormat="1" x14ac:dyDescent="0.35"/>
    <row r="1464" customFormat="1" x14ac:dyDescent="0.35"/>
    <row r="1465" customFormat="1" x14ac:dyDescent="0.35"/>
    <row r="1466" customFormat="1" x14ac:dyDescent="0.35"/>
    <row r="1467" customFormat="1" x14ac:dyDescent="0.35"/>
    <row r="1468" customFormat="1" x14ac:dyDescent="0.35"/>
    <row r="1469" customFormat="1" x14ac:dyDescent="0.35"/>
    <row r="1470" customFormat="1" x14ac:dyDescent="0.35"/>
    <row r="1471" customFormat="1" x14ac:dyDescent="0.35"/>
    <row r="1472" customFormat="1" x14ac:dyDescent="0.35"/>
    <row r="1473" customFormat="1" x14ac:dyDescent="0.35"/>
    <row r="1474" customFormat="1" x14ac:dyDescent="0.35"/>
    <row r="1475" customFormat="1" x14ac:dyDescent="0.35"/>
    <row r="1476" customFormat="1" x14ac:dyDescent="0.35"/>
    <row r="1477" customFormat="1" x14ac:dyDescent="0.35"/>
    <row r="1478" customFormat="1" x14ac:dyDescent="0.35"/>
    <row r="1479" customFormat="1" x14ac:dyDescent="0.35"/>
    <row r="1480" customFormat="1" x14ac:dyDescent="0.35"/>
    <row r="1481" customFormat="1" x14ac:dyDescent="0.35"/>
    <row r="1482" customFormat="1" x14ac:dyDescent="0.35"/>
    <row r="1483" customFormat="1" x14ac:dyDescent="0.35"/>
    <row r="1484" customFormat="1" x14ac:dyDescent="0.35"/>
    <row r="1485" customFormat="1" x14ac:dyDescent="0.35"/>
    <row r="1486" customFormat="1" x14ac:dyDescent="0.35"/>
    <row r="1487" customFormat="1" x14ac:dyDescent="0.35"/>
    <row r="1488" customFormat="1" x14ac:dyDescent="0.35"/>
    <row r="1489" customFormat="1" x14ac:dyDescent="0.35"/>
    <row r="1490" customFormat="1" x14ac:dyDescent="0.35"/>
    <row r="1491" customFormat="1" x14ac:dyDescent="0.35"/>
    <row r="1492" customFormat="1" x14ac:dyDescent="0.35"/>
    <row r="1493" customFormat="1" x14ac:dyDescent="0.35"/>
    <row r="1494" customFormat="1" x14ac:dyDescent="0.35"/>
    <row r="1495" customFormat="1" x14ac:dyDescent="0.35"/>
    <row r="1496" customFormat="1" x14ac:dyDescent="0.35"/>
    <row r="1497" customFormat="1" x14ac:dyDescent="0.35"/>
    <row r="1498" customFormat="1" x14ac:dyDescent="0.35"/>
    <row r="1499" customFormat="1" x14ac:dyDescent="0.35"/>
    <row r="1500" customFormat="1" x14ac:dyDescent="0.35"/>
    <row r="1501" customFormat="1" x14ac:dyDescent="0.35"/>
    <row r="1502" customFormat="1" x14ac:dyDescent="0.35"/>
    <row r="1503" customFormat="1" x14ac:dyDescent="0.35"/>
    <row r="1504" customFormat="1" x14ac:dyDescent="0.35"/>
    <row r="1505" customFormat="1" x14ac:dyDescent="0.35"/>
    <row r="1506" customFormat="1" x14ac:dyDescent="0.35"/>
    <row r="1507" customFormat="1" x14ac:dyDescent="0.35"/>
    <row r="1508" customFormat="1" x14ac:dyDescent="0.35"/>
    <row r="1509" customFormat="1" x14ac:dyDescent="0.35"/>
    <row r="1510" customFormat="1" x14ac:dyDescent="0.35"/>
    <row r="1511" customFormat="1" x14ac:dyDescent="0.35"/>
    <row r="1512" customFormat="1" x14ac:dyDescent="0.35"/>
    <row r="1513" customFormat="1" x14ac:dyDescent="0.35"/>
    <row r="1514" customFormat="1" x14ac:dyDescent="0.35"/>
    <row r="1515" customFormat="1" x14ac:dyDescent="0.35"/>
    <row r="1516" customFormat="1" x14ac:dyDescent="0.35"/>
    <row r="1517" customFormat="1" x14ac:dyDescent="0.35"/>
    <row r="1518" customFormat="1" x14ac:dyDescent="0.35"/>
    <row r="1519" customFormat="1" x14ac:dyDescent="0.35"/>
    <row r="1520" customFormat="1" x14ac:dyDescent="0.35"/>
    <row r="1521" customFormat="1" x14ac:dyDescent="0.35"/>
    <row r="1522" customFormat="1" x14ac:dyDescent="0.35"/>
    <row r="1523" customFormat="1" x14ac:dyDescent="0.35"/>
    <row r="1524" customFormat="1" x14ac:dyDescent="0.35"/>
    <row r="1525" customFormat="1" x14ac:dyDescent="0.35"/>
    <row r="1526" customFormat="1" x14ac:dyDescent="0.35"/>
    <row r="1527" customFormat="1" x14ac:dyDescent="0.35"/>
    <row r="1528" customFormat="1" x14ac:dyDescent="0.35"/>
    <row r="1529" customFormat="1" x14ac:dyDescent="0.35"/>
    <row r="1530" customFormat="1" x14ac:dyDescent="0.35"/>
    <row r="1531" customFormat="1" x14ac:dyDescent="0.35"/>
    <row r="1532" customFormat="1" x14ac:dyDescent="0.35"/>
    <row r="1533" customFormat="1" x14ac:dyDescent="0.35"/>
    <row r="1534" customFormat="1" x14ac:dyDescent="0.35"/>
    <row r="1535" customFormat="1" x14ac:dyDescent="0.35"/>
    <row r="1536" customFormat="1" x14ac:dyDescent="0.35"/>
    <row r="1537" customFormat="1" x14ac:dyDescent="0.35"/>
    <row r="1538" customFormat="1" x14ac:dyDescent="0.35"/>
    <row r="1539" customFormat="1" x14ac:dyDescent="0.35"/>
    <row r="1540" customFormat="1" x14ac:dyDescent="0.35"/>
    <row r="1541" customFormat="1" x14ac:dyDescent="0.35"/>
    <row r="1542" customFormat="1" x14ac:dyDescent="0.35"/>
    <row r="1543" customFormat="1" x14ac:dyDescent="0.35"/>
    <row r="1544" customFormat="1" x14ac:dyDescent="0.35"/>
    <row r="1545" customFormat="1" x14ac:dyDescent="0.35"/>
    <row r="1546" customFormat="1" x14ac:dyDescent="0.35"/>
    <row r="1547" customFormat="1" x14ac:dyDescent="0.35"/>
    <row r="1548" customFormat="1" x14ac:dyDescent="0.35"/>
    <row r="1549" customFormat="1" x14ac:dyDescent="0.35"/>
    <row r="1550" customFormat="1" x14ac:dyDescent="0.35"/>
    <row r="1551" customFormat="1" x14ac:dyDescent="0.35"/>
    <row r="1552" customFormat="1" x14ac:dyDescent="0.35"/>
    <row r="1553" customFormat="1" x14ac:dyDescent="0.35"/>
    <row r="1554" customFormat="1" x14ac:dyDescent="0.35"/>
    <row r="1555" customFormat="1" x14ac:dyDescent="0.35"/>
    <row r="1556" customFormat="1" x14ac:dyDescent="0.35"/>
    <row r="1557" customFormat="1" x14ac:dyDescent="0.35"/>
    <row r="1558" customFormat="1" x14ac:dyDescent="0.35"/>
    <row r="1559" customFormat="1" x14ac:dyDescent="0.35"/>
    <row r="1560" customFormat="1" x14ac:dyDescent="0.35"/>
    <row r="1561" customFormat="1" x14ac:dyDescent="0.35"/>
    <row r="1562" customFormat="1" x14ac:dyDescent="0.35"/>
    <row r="1563" customFormat="1" x14ac:dyDescent="0.35"/>
    <row r="1564" customFormat="1" x14ac:dyDescent="0.35"/>
    <row r="1565" customFormat="1" x14ac:dyDescent="0.35"/>
    <row r="1566" customFormat="1" x14ac:dyDescent="0.35"/>
    <row r="1567" customFormat="1" x14ac:dyDescent="0.35"/>
    <row r="1568" customFormat="1" x14ac:dyDescent="0.35"/>
    <row r="1569" customFormat="1" x14ac:dyDescent="0.35"/>
    <row r="1570" customFormat="1" x14ac:dyDescent="0.35"/>
    <row r="1571" customFormat="1" x14ac:dyDescent="0.35"/>
    <row r="1572" customFormat="1" x14ac:dyDescent="0.35"/>
    <row r="1573" customFormat="1" x14ac:dyDescent="0.35"/>
    <row r="1574" customFormat="1" x14ac:dyDescent="0.35"/>
    <row r="1575" customFormat="1" x14ac:dyDescent="0.35"/>
    <row r="1576" customFormat="1" x14ac:dyDescent="0.35"/>
    <row r="1577" customFormat="1" x14ac:dyDescent="0.35"/>
    <row r="1578" customFormat="1" x14ac:dyDescent="0.35"/>
    <row r="1579" customFormat="1" x14ac:dyDescent="0.35"/>
    <row r="1580" customFormat="1" x14ac:dyDescent="0.35"/>
    <row r="1581" customFormat="1" x14ac:dyDescent="0.35"/>
    <row r="1582" customFormat="1" x14ac:dyDescent="0.35"/>
    <row r="1583" customFormat="1" x14ac:dyDescent="0.35"/>
    <row r="1584" customFormat="1" x14ac:dyDescent="0.35"/>
    <row r="1585" customFormat="1" x14ac:dyDescent="0.35"/>
    <row r="1586" customFormat="1" x14ac:dyDescent="0.35"/>
    <row r="1587" customFormat="1" x14ac:dyDescent="0.35"/>
    <row r="1588" customFormat="1" x14ac:dyDescent="0.35"/>
    <row r="1589" customFormat="1" x14ac:dyDescent="0.35"/>
    <row r="1590" customFormat="1" x14ac:dyDescent="0.35"/>
    <row r="1591" customFormat="1" x14ac:dyDescent="0.35"/>
    <row r="1592" customFormat="1" x14ac:dyDescent="0.35"/>
    <row r="1593" customFormat="1" x14ac:dyDescent="0.35"/>
    <row r="1594" customFormat="1" x14ac:dyDescent="0.35"/>
    <row r="1595" customFormat="1" x14ac:dyDescent="0.35"/>
    <row r="1596" customFormat="1" x14ac:dyDescent="0.35"/>
    <row r="1597" customFormat="1" x14ac:dyDescent="0.35"/>
    <row r="1598" customFormat="1" x14ac:dyDescent="0.35"/>
    <row r="1599" customFormat="1" x14ac:dyDescent="0.35"/>
    <row r="1600" customFormat="1" x14ac:dyDescent="0.35"/>
    <row r="1601" customFormat="1" x14ac:dyDescent="0.35"/>
    <row r="1602" customFormat="1" x14ac:dyDescent="0.35"/>
    <row r="1603" customFormat="1" x14ac:dyDescent="0.35"/>
    <row r="1604" customFormat="1" x14ac:dyDescent="0.35"/>
    <row r="1605" customFormat="1" x14ac:dyDescent="0.35"/>
    <row r="1606" customFormat="1" x14ac:dyDescent="0.35"/>
    <row r="1607" customFormat="1" x14ac:dyDescent="0.35"/>
    <row r="1608" customFormat="1" x14ac:dyDescent="0.35"/>
    <row r="1609" customFormat="1" x14ac:dyDescent="0.35"/>
    <row r="1610" customFormat="1" x14ac:dyDescent="0.35"/>
    <row r="1611" customFormat="1" x14ac:dyDescent="0.35"/>
    <row r="1612" customFormat="1" x14ac:dyDescent="0.35"/>
    <row r="1613" customFormat="1" x14ac:dyDescent="0.35"/>
    <row r="1614" customFormat="1" x14ac:dyDescent="0.35"/>
    <row r="1615" customFormat="1" x14ac:dyDescent="0.35"/>
    <row r="1616" customFormat="1" x14ac:dyDescent="0.35"/>
    <row r="1617" customFormat="1" x14ac:dyDescent="0.35"/>
    <row r="1618" customFormat="1" x14ac:dyDescent="0.35"/>
    <row r="1619" customFormat="1" x14ac:dyDescent="0.35"/>
    <row r="1620" customFormat="1" x14ac:dyDescent="0.35"/>
    <row r="1621" customFormat="1" x14ac:dyDescent="0.35"/>
    <row r="1622" customFormat="1" x14ac:dyDescent="0.35"/>
    <row r="1623" customFormat="1" x14ac:dyDescent="0.35"/>
    <row r="1624" customFormat="1" x14ac:dyDescent="0.35"/>
    <row r="1625" customFormat="1" x14ac:dyDescent="0.35"/>
    <row r="1626" customFormat="1" x14ac:dyDescent="0.35"/>
    <row r="1627" customFormat="1" x14ac:dyDescent="0.35"/>
    <row r="1628" customFormat="1" x14ac:dyDescent="0.35"/>
    <row r="1629" customFormat="1" x14ac:dyDescent="0.35"/>
    <row r="1630" customFormat="1" x14ac:dyDescent="0.35"/>
    <row r="1631" customFormat="1" x14ac:dyDescent="0.35"/>
    <row r="1632" customFormat="1" x14ac:dyDescent="0.35"/>
    <row r="1633" customFormat="1" x14ac:dyDescent="0.35"/>
    <row r="1634" customFormat="1" x14ac:dyDescent="0.35"/>
    <row r="1635" customFormat="1" x14ac:dyDescent="0.35"/>
    <row r="1636" customFormat="1" x14ac:dyDescent="0.35"/>
    <row r="1637" customFormat="1" x14ac:dyDescent="0.35"/>
    <row r="1638" customFormat="1" x14ac:dyDescent="0.35"/>
    <row r="1639" customFormat="1" x14ac:dyDescent="0.35"/>
    <row r="1640" customFormat="1" x14ac:dyDescent="0.35"/>
    <row r="1641" customFormat="1" x14ac:dyDescent="0.35"/>
    <row r="1642" customFormat="1" x14ac:dyDescent="0.35"/>
    <row r="1643" customFormat="1" x14ac:dyDescent="0.35"/>
    <row r="1644" customFormat="1" x14ac:dyDescent="0.35"/>
    <row r="1645" customFormat="1" x14ac:dyDescent="0.35"/>
    <row r="1646" customFormat="1" x14ac:dyDescent="0.35"/>
    <row r="1647" customFormat="1" x14ac:dyDescent="0.35"/>
    <row r="1648" customFormat="1" x14ac:dyDescent="0.35"/>
    <row r="1649" customFormat="1" x14ac:dyDescent="0.35"/>
    <row r="1650" customFormat="1" x14ac:dyDescent="0.35"/>
    <row r="1651" customFormat="1" x14ac:dyDescent="0.35"/>
    <row r="1652" customFormat="1" x14ac:dyDescent="0.35"/>
    <row r="1653" customFormat="1" x14ac:dyDescent="0.35"/>
    <row r="1654" customFormat="1" x14ac:dyDescent="0.35"/>
    <row r="1655" customFormat="1" x14ac:dyDescent="0.35"/>
    <row r="1656" customFormat="1" x14ac:dyDescent="0.35"/>
    <row r="1657" customFormat="1" x14ac:dyDescent="0.35"/>
    <row r="1658" customFormat="1" x14ac:dyDescent="0.35"/>
    <row r="1659" customFormat="1" x14ac:dyDescent="0.35"/>
    <row r="1660" customFormat="1" x14ac:dyDescent="0.35"/>
    <row r="1661" customFormat="1" x14ac:dyDescent="0.35"/>
    <row r="1662" customFormat="1" x14ac:dyDescent="0.35"/>
    <row r="1663" customFormat="1" x14ac:dyDescent="0.35"/>
    <row r="1664" customFormat="1" x14ac:dyDescent="0.35"/>
    <row r="1665" customFormat="1" x14ac:dyDescent="0.35"/>
    <row r="1666" customFormat="1" x14ac:dyDescent="0.35"/>
    <row r="1667" customFormat="1" x14ac:dyDescent="0.35"/>
    <row r="1668" customFormat="1" x14ac:dyDescent="0.35"/>
    <row r="1669" customFormat="1" x14ac:dyDescent="0.35"/>
    <row r="1670" customFormat="1" x14ac:dyDescent="0.35"/>
    <row r="1671" customFormat="1" x14ac:dyDescent="0.35"/>
    <row r="1672" customFormat="1" x14ac:dyDescent="0.35"/>
    <row r="1673" customFormat="1" x14ac:dyDescent="0.35"/>
    <row r="1674" customFormat="1" x14ac:dyDescent="0.35"/>
    <row r="1675" customFormat="1" x14ac:dyDescent="0.35"/>
    <row r="1676" customFormat="1" x14ac:dyDescent="0.35"/>
    <row r="1677" customFormat="1" x14ac:dyDescent="0.35"/>
    <row r="1678" customFormat="1" x14ac:dyDescent="0.35"/>
    <row r="1679" customFormat="1" x14ac:dyDescent="0.35"/>
    <row r="1680" customFormat="1" x14ac:dyDescent="0.35"/>
    <row r="1681" customFormat="1" x14ac:dyDescent="0.35"/>
    <row r="1682" customFormat="1" x14ac:dyDescent="0.35"/>
    <row r="1683" customFormat="1" x14ac:dyDescent="0.35"/>
    <row r="1684" customFormat="1" x14ac:dyDescent="0.35"/>
    <row r="1685" customFormat="1" x14ac:dyDescent="0.35"/>
    <row r="1686" customFormat="1" x14ac:dyDescent="0.35"/>
    <row r="1687" customFormat="1" x14ac:dyDescent="0.35"/>
    <row r="1688" customFormat="1" x14ac:dyDescent="0.35"/>
    <row r="1689" customFormat="1" x14ac:dyDescent="0.35"/>
    <row r="1690" customFormat="1" x14ac:dyDescent="0.35"/>
    <row r="1691" customFormat="1" x14ac:dyDescent="0.35"/>
    <row r="1692" customFormat="1" x14ac:dyDescent="0.35"/>
    <row r="1693" customFormat="1" x14ac:dyDescent="0.35"/>
    <row r="1694" customFormat="1" x14ac:dyDescent="0.35"/>
    <row r="1695" customFormat="1" x14ac:dyDescent="0.35"/>
    <row r="1696" customFormat="1" x14ac:dyDescent="0.35"/>
    <row r="1697" customFormat="1" x14ac:dyDescent="0.35"/>
    <row r="1698" customFormat="1" x14ac:dyDescent="0.35"/>
    <row r="1699" customFormat="1" x14ac:dyDescent="0.35"/>
    <row r="1700" customFormat="1" x14ac:dyDescent="0.35"/>
    <row r="1701" customFormat="1" x14ac:dyDescent="0.35"/>
    <row r="1702" customFormat="1" x14ac:dyDescent="0.35"/>
    <row r="1703" customFormat="1" x14ac:dyDescent="0.35"/>
    <row r="1704" customFormat="1" x14ac:dyDescent="0.35"/>
    <row r="1705" customFormat="1" x14ac:dyDescent="0.35"/>
    <row r="1706" customFormat="1" x14ac:dyDescent="0.35"/>
    <row r="1707" customFormat="1" x14ac:dyDescent="0.35"/>
    <row r="1708" customFormat="1" x14ac:dyDescent="0.35"/>
    <row r="1709" customFormat="1" x14ac:dyDescent="0.35"/>
    <row r="1710" customFormat="1" x14ac:dyDescent="0.35"/>
    <row r="1711" customFormat="1" x14ac:dyDescent="0.35"/>
    <row r="1712" customFormat="1" x14ac:dyDescent="0.35"/>
    <row r="1713" customFormat="1" x14ac:dyDescent="0.35"/>
    <row r="1714" customFormat="1" x14ac:dyDescent="0.35"/>
    <row r="1715" customFormat="1" x14ac:dyDescent="0.35"/>
    <row r="1716" customFormat="1" x14ac:dyDescent="0.35"/>
    <row r="1717" customFormat="1" x14ac:dyDescent="0.35"/>
    <row r="1718" customFormat="1" x14ac:dyDescent="0.35"/>
    <row r="1719" customFormat="1" x14ac:dyDescent="0.35"/>
    <row r="1720" customFormat="1" x14ac:dyDescent="0.35"/>
    <row r="1721" customFormat="1" x14ac:dyDescent="0.35"/>
    <row r="1722" customFormat="1" x14ac:dyDescent="0.35"/>
    <row r="1723" customFormat="1" x14ac:dyDescent="0.35"/>
    <row r="1724" customFormat="1" x14ac:dyDescent="0.35"/>
    <row r="1725" customFormat="1" x14ac:dyDescent="0.35"/>
    <row r="1726" customFormat="1" x14ac:dyDescent="0.35"/>
    <row r="1727" customFormat="1" x14ac:dyDescent="0.35"/>
    <row r="1728" customFormat="1" x14ac:dyDescent="0.35"/>
    <row r="1729" customFormat="1" x14ac:dyDescent="0.35"/>
    <row r="1730" customFormat="1" x14ac:dyDescent="0.35"/>
    <row r="1731" customFormat="1" x14ac:dyDescent="0.35"/>
    <row r="1732" customFormat="1" x14ac:dyDescent="0.35"/>
    <row r="1733" customFormat="1" x14ac:dyDescent="0.35"/>
    <row r="1734" customFormat="1" x14ac:dyDescent="0.35"/>
    <row r="1735" customFormat="1" x14ac:dyDescent="0.35"/>
    <row r="1736" customFormat="1" x14ac:dyDescent="0.35"/>
    <row r="1737" customFormat="1" x14ac:dyDescent="0.35"/>
    <row r="1738" customFormat="1" x14ac:dyDescent="0.35"/>
    <row r="1739" customFormat="1" x14ac:dyDescent="0.35"/>
    <row r="1740" customFormat="1" x14ac:dyDescent="0.35"/>
    <row r="1741" customFormat="1" x14ac:dyDescent="0.35"/>
    <row r="1742" customFormat="1" x14ac:dyDescent="0.35"/>
    <row r="1743" customFormat="1" x14ac:dyDescent="0.35"/>
    <row r="1744" customFormat="1" x14ac:dyDescent="0.35"/>
    <row r="1745" customFormat="1" x14ac:dyDescent="0.35"/>
    <row r="1746" customFormat="1" x14ac:dyDescent="0.35"/>
    <row r="1747" customFormat="1" x14ac:dyDescent="0.35"/>
    <row r="1748" customFormat="1" x14ac:dyDescent="0.35"/>
    <row r="1749" customFormat="1" x14ac:dyDescent="0.35"/>
    <row r="1750" customFormat="1" x14ac:dyDescent="0.35"/>
    <row r="1751" customFormat="1" x14ac:dyDescent="0.35"/>
    <row r="1752" customFormat="1" x14ac:dyDescent="0.35"/>
    <row r="1753" customFormat="1" x14ac:dyDescent="0.35"/>
    <row r="1754" customFormat="1" x14ac:dyDescent="0.35"/>
    <row r="1755" customFormat="1" x14ac:dyDescent="0.35"/>
    <row r="1756" customFormat="1" x14ac:dyDescent="0.35"/>
    <row r="1757" customFormat="1" x14ac:dyDescent="0.35"/>
    <row r="1758" customFormat="1" x14ac:dyDescent="0.35"/>
    <row r="1759" customFormat="1" x14ac:dyDescent="0.35"/>
    <row r="1760" customFormat="1" x14ac:dyDescent="0.35"/>
    <row r="1761" customFormat="1" x14ac:dyDescent="0.35"/>
    <row r="1762" customFormat="1" x14ac:dyDescent="0.35"/>
    <row r="1763" customFormat="1" x14ac:dyDescent="0.35"/>
    <row r="1764" customFormat="1" x14ac:dyDescent="0.35"/>
    <row r="1765" customFormat="1" x14ac:dyDescent="0.35"/>
    <row r="1766" customFormat="1" x14ac:dyDescent="0.35"/>
    <row r="1767" customFormat="1" x14ac:dyDescent="0.35"/>
    <row r="1768" customFormat="1" x14ac:dyDescent="0.35"/>
    <row r="1769" customFormat="1" x14ac:dyDescent="0.35"/>
    <row r="1770" customFormat="1" x14ac:dyDescent="0.35"/>
    <row r="1771" customFormat="1" x14ac:dyDescent="0.35"/>
    <row r="1772" customFormat="1" x14ac:dyDescent="0.35"/>
    <row r="1773" customFormat="1" x14ac:dyDescent="0.35"/>
    <row r="1774" customFormat="1" x14ac:dyDescent="0.35"/>
    <row r="1775" customFormat="1" x14ac:dyDescent="0.35"/>
    <row r="1776" customFormat="1" x14ac:dyDescent="0.35"/>
    <row r="1777" customFormat="1" x14ac:dyDescent="0.35"/>
    <row r="1778" customFormat="1" x14ac:dyDescent="0.35"/>
    <row r="1779" customFormat="1" x14ac:dyDescent="0.35"/>
    <row r="1780" customFormat="1" x14ac:dyDescent="0.35"/>
    <row r="1781" customFormat="1" x14ac:dyDescent="0.35"/>
    <row r="1782" customFormat="1" x14ac:dyDescent="0.35"/>
    <row r="1783" customFormat="1" x14ac:dyDescent="0.35"/>
    <row r="1784" customFormat="1" x14ac:dyDescent="0.35"/>
    <row r="1785" customFormat="1" x14ac:dyDescent="0.35"/>
    <row r="1786" customFormat="1" x14ac:dyDescent="0.35"/>
    <row r="1787" customFormat="1" x14ac:dyDescent="0.35"/>
    <row r="1788" customFormat="1" x14ac:dyDescent="0.35"/>
    <row r="1789" customFormat="1" x14ac:dyDescent="0.35"/>
    <row r="1790" customFormat="1" x14ac:dyDescent="0.35"/>
    <row r="1791" customFormat="1" x14ac:dyDescent="0.35"/>
    <row r="1792" customFormat="1" x14ac:dyDescent="0.35"/>
    <row r="1793" customFormat="1" x14ac:dyDescent="0.35"/>
    <row r="1794" customFormat="1" x14ac:dyDescent="0.35"/>
    <row r="1795" customFormat="1" x14ac:dyDescent="0.35"/>
    <row r="1796" customFormat="1" x14ac:dyDescent="0.35"/>
    <row r="1797" customFormat="1" x14ac:dyDescent="0.35"/>
    <row r="1798" customFormat="1" x14ac:dyDescent="0.35"/>
    <row r="1799" customFormat="1" x14ac:dyDescent="0.35"/>
    <row r="1800" customFormat="1" x14ac:dyDescent="0.35"/>
    <row r="1801" customFormat="1" x14ac:dyDescent="0.35"/>
    <row r="1802" customFormat="1" x14ac:dyDescent="0.35"/>
    <row r="1803" customFormat="1" x14ac:dyDescent="0.35"/>
    <row r="1804" customFormat="1" x14ac:dyDescent="0.35"/>
    <row r="1805" customFormat="1" x14ac:dyDescent="0.35"/>
    <row r="1806" customFormat="1" x14ac:dyDescent="0.35"/>
    <row r="1807" customFormat="1" x14ac:dyDescent="0.35"/>
    <row r="1808" customFormat="1" x14ac:dyDescent="0.35"/>
    <row r="1809" customFormat="1" x14ac:dyDescent="0.35"/>
    <row r="1810" customFormat="1" x14ac:dyDescent="0.35"/>
    <row r="1811" customFormat="1" x14ac:dyDescent="0.35"/>
    <row r="1812" customFormat="1" x14ac:dyDescent="0.35"/>
    <row r="1813" customFormat="1" x14ac:dyDescent="0.35"/>
    <row r="1814" customFormat="1" x14ac:dyDescent="0.35"/>
    <row r="1815" customFormat="1" x14ac:dyDescent="0.35"/>
    <row r="1816" customFormat="1" x14ac:dyDescent="0.35"/>
    <row r="1817" customFormat="1" x14ac:dyDescent="0.35"/>
    <row r="1818" customFormat="1" x14ac:dyDescent="0.35"/>
    <row r="1819" customFormat="1" x14ac:dyDescent="0.35"/>
    <row r="1820" customFormat="1" x14ac:dyDescent="0.35"/>
    <row r="1821" customFormat="1" x14ac:dyDescent="0.35"/>
    <row r="1822" customFormat="1" x14ac:dyDescent="0.35"/>
    <row r="1823" customFormat="1" x14ac:dyDescent="0.35"/>
    <row r="1824" customFormat="1" x14ac:dyDescent="0.35"/>
    <row r="1825" customFormat="1" x14ac:dyDescent="0.35"/>
    <row r="1826" customFormat="1" x14ac:dyDescent="0.35"/>
    <row r="1827" customFormat="1" x14ac:dyDescent="0.35"/>
    <row r="1828" customFormat="1" x14ac:dyDescent="0.35"/>
    <row r="1829" customFormat="1" x14ac:dyDescent="0.35"/>
    <row r="1830" customFormat="1" x14ac:dyDescent="0.35"/>
    <row r="1831" customFormat="1" x14ac:dyDescent="0.35"/>
    <row r="1832" customFormat="1" x14ac:dyDescent="0.35"/>
    <row r="1833" customFormat="1" x14ac:dyDescent="0.35"/>
    <row r="1834" customFormat="1" x14ac:dyDescent="0.35"/>
    <row r="1835" customFormat="1" x14ac:dyDescent="0.35"/>
    <row r="1836" customFormat="1" x14ac:dyDescent="0.35"/>
    <row r="1837" customFormat="1" x14ac:dyDescent="0.35"/>
    <row r="1838" customFormat="1" x14ac:dyDescent="0.35"/>
    <row r="1839" customFormat="1" x14ac:dyDescent="0.35"/>
    <row r="1840" customFormat="1" x14ac:dyDescent="0.35"/>
    <row r="1841" customFormat="1" x14ac:dyDescent="0.35"/>
    <row r="1842" customFormat="1" x14ac:dyDescent="0.35"/>
    <row r="1843" customFormat="1" x14ac:dyDescent="0.35"/>
    <row r="1844" customFormat="1" x14ac:dyDescent="0.35"/>
    <row r="1845" customFormat="1" x14ac:dyDescent="0.35"/>
    <row r="1846" customFormat="1" x14ac:dyDescent="0.35"/>
    <row r="1847" customFormat="1" x14ac:dyDescent="0.35"/>
    <row r="1848" customFormat="1" x14ac:dyDescent="0.35"/>
    <row r="1849" customFormat="1" x14ac:dyDescent="0.35"/>
    <row r="1850" customFormat="1" x14ac:dyDescent="0.35"/>
    <row r="1851" customFormat="1" x14ac:dyDescent="0.35"/>
    <row r="1852" customFormat="1" x14ac:dyDescent="0.35"/>
    <row r="1853" customFormat="1" x14ac:dyDescent="0.35"/>
    <row r="1854" customFormat="1" x14ac:dyDescent="0.35"/>
    <row r="1855" customFormat="1" x14ac:dyDescent="0.35"/>
    <row r="1856" customFormat="1" x14ac:dyDescent="0.35"/>
    <row r="1857" customFormat="1" x14ac:dyDescent="0.35"/>
    <row r="1858" customFormat="1" x14ac:dyDescent="0.35"/>
    <row r="1859" customFormat="1" x14ac:dyDescent="0.35"/>
    <row r="1860" customFormat="1" x14ac:dyDescent="0.35"/>
    <row r="1861" customFormat="1" x14ac:dyDescent="0.35"/>
    <row r="1862" customFormat="1" x14ac:dyDescent="0.35"/>
    <row r="1863" customFormat="1" x14ac:dyDescent="0.35"/>
    <row r="1864" customFormat="1" x14ac:dyDescent="0.35"/>
    <row r="1865" customFormat="1" x14ac:dyDescent="0.35"/>
    <row r="1866" customFormat="1" x14ac:dyDescent="0.35"/>
    <row r="1867" customFormat="1" x14ac:dyDescent="0.35"/>
    <row r="1868" customFormat="1" x14ac:dyDescent="0.35"/>
    <row r="1869" customFormat="1" x14ac:dyDescent="0.35"/>
    <row r="1870" customFormat="1" x14ac:dyDescent="0.35"/>
    <row r="1871" customFormat="1" x14ac:dyDescent="0.35"/>
    <row r="1872" customFormat="1" x14ac:dyDescent="0.35"/>
    <row r="1873" customFormat="1" x14ac:dyDescent="0.35"/>
    <row r="1874" customFormat="1" x14ac:dyDescent="0.35"/>
    <row r="1875" customFormat="1" x14ac:dyDescent="0.35"/>
    <row r="1876" customFormat="1" x14ac:dyDescent="0.35"/>
    <row r="1877" customFormat="1" x14ac:dyDescent="0.35"/>
    <row r="1878" customFormat="1" x14ac:dyDescent="0.35"/>
    <row r="1879" customFormat="1" x14ac:dyDescent="0.35"/>
    <row r="1880" customFormat="1" x14ac:dyDescent="0.35"/>
    <row r="1881" customFormat="1" x14ac:dyDescent="0.35"/>
    <row r="1882" customFormat="1" x14ac:dyDescent="0.35"/>
    <row r="1883" customFormat="1" x14ac:dyDescent="0.35"/>
    <row r="1884" customFormat="1" x14ac:dyDescent="0.35"/>
    <row r="1885" customFormat="1" x14ac:dyDescent="0.35"/>
    <row r="1886" customFormat="1" x14ac:dyDescent="0.35"/>
    <row r="1887" customFormat="1" x14ac:dyDescent="0.35"/>
    <row r="1888" customFormat="1" x14ac:dyDescent="0.35"/>
    <row r="1889" customFormat="1" x14ac:dyDescent="0.35"/>
    <row r="1890" customFormat="1" x14ac:dyDescent="0.35"/>
    <row r="1891" customFormat="1" x14ac:dyDescent="0.35"/>
    <row r="1892" customFormat="1" x14ac:dyDescent="0.35"/>
    <row r="1893" customFormat="1" x14ac:dyDescent="0.35"/>
    <row r="1894" customFormat="1" x14ac:dyDescent="0.35"/>
    <row r="1895" customFormat="1" x14ac:dyDescent="0.35"/>
    <row r="1896" customFormat="1" x14ac:dyDescent="0.35"/>
    <row r="1897" customFormat="1" x14ac:dyDescent="0.35"/>
    <row r="1898" customFormat="1" x14ac:dyDescent="0.35"/>
    <row r="1899" customFormat="1" x14ac:dyDescent="0.35"/>
    <row r="1900" customFormat="1" x14ac:dyDescent="0.35"/>
    <row r="1901" customFormat="1" x14ac:dyDescent="0.35"/>
    <row r="1902" customFormat="1" x14ac:dyDescent="0.35"/>
    <row r="1903" customFormat="1" x14ac:dyDescent="0.35"/>
    <row r="1904" customFormat="1" x14ac:dyDescent="0.35"/>
    <row r="1905" customFormat="1" x14ac:dyDescent="0.35"/>
    <row r="1906" customFormat="1" x14ac:dyDescent="0.35"/>
    <row r="1907" customFormat="1" x14ac:dyDescent="0.35"/>
    <row r="1908" customFormat="1" x14ac:dyDescent="0.35"/>
    <row r="1909" customFormat="1" x14ac:dyDescent="0.35"/>
    <row r="1910" customFormat="1" x14ac:dyDescent="0.35"/>
    <row r="1911" customFormat="1" x14ac:dyDescent="0.35"/>
    <row r="1912" customFormat="1" x14ac:dyDescent="0.35"/>
    <row r="1913" customFormat="1" x14ac:dyDescent="0.35"/>
    <row r="1914" customFormat="1" x14ac:dyDescent="0.35"/>
    <row r="1915" customFormat="1" x14ac:dyDescent="0.35"/>
    <row r="1916" customFormat="1" x14ac:dyDescent="0.35"/>
    <row r="1917" customFormat="1" x14ac:dyDescent="0.35"/>
    <row r="1918" customFormat="1" x14ac:dyDescent="0.35"/>
    <row r="1919" customFormat="1" x14ac:dyDescent="0.35"/>
    <row r="1920" customFormat="1" x14ac:dyDescent="0.35"/>
    <row r="1921" customFormat="1" x14ac:dyDescent="0.35"/>
    <row r="1922" customFormat="1" x14ac:dyDescent="0.35"/>
    <row r="1923" customFormat="1" x14ac:dyDescent="0.35"/>
    <row r="1924" customFormat="1" x14ac:dyDescent="0.35"/>
    <row r="1925" customFormat="1" x14ac:dyDescent="0.35"/>
    <row r="1926" customFormat="1" x14ac:dyDescent="0.35"/>
    <row r="1927" customFormat="1" x14ac:dyDescent="0.35"/>
    <row r="1928" customFormat="1" x14ac:dyDescent="0.35"/>
    <row r="1929" customFormat="1" x14ac:dyDescent="0.35"/>
    <row r="1930" customFormat="1" x14ac:dyDescent="0.35"/>
    <row r="1931" customFormat="1" x14ac:dyDescent="0.35"/>
    <row r="1932" customFormat="1" x14ac:dyDescent="0.35"/>
    <row r="1933" customFormat="1" x14ac:dyDescent="0.35"/>
    <row r="1934" customFormat="1" x14ac:dyDescent="0.35"/>
    <row r="1935" customFormat="1" x14ac:dyDescent="0.35"/>
    <row r="1936" customFormat="1" x14ac:dyDescent="0.35"/>
    <row r="1937" customFormat="1" x14ac:dyDescent="0.35"/>
    <row r="1938" customFormat="1" x14ac:dyDescent="0.35"/>
    <row r="1939" customFormat="1" x14ac:dyDescent="0.35"/>
    <row r="1940" customFormat="1" x14ac:dyDescent="0.35"/>
    <row r="1941" customFormat="1" x14ac:dyDescent="0.35"/>
    <row r="1942" customFormat="1" x14ac:dyDescent="0.35"/>
    <row r="1943" customFormat="1" x14ac:dyDescent="0.35"/>
    <row r="1944" customFormat="1" x14ac:dyDescent="0.35"/>
    <row r="1945" customFormat="1" x14ac:dyDescent="0.35"/>
    <row r="1946" customFormat="1" x14ac:dyDescent="0.35"/>
    <row r="1947" customFormat="1" x14ac:dyDescent="0.35"/>
    <row r="1948" customFormat="1" x14ac:dyDescent="0.35"/>
    <row r="1949" customFormat="1" x14ac:dyDescent="0.35"/>
    <row r="1950" customFormat="1" x14ac:dyDescent="0.35"/>
    <row r="1951" customFormat="1" x14ac:dyDescent="0.35"/>
    <row r="1952" customFormat="1" x14ac:dyDescent="0.35"/>
    <row r="1953" customFormat="1" x14ac:dyDescent="0.35"/>
    <row r="1954" customFormat="1" x14ac:dyDescent="0.35"/>
    <row r="1955" customFormat="1" x14ac:dyDescent="0.35"/>
    <row r="1956" customFormat="1" x14ac:dyDescent="0.35"/>
    <row r="1957" customFormat="1" x14ac:dyDescent="0.35"/>
    <row r="1958" customFormat="1" x14ac:dyDescent="0.35"/>
    <row r="1959" customFormat="1" x14ac:dyDescent="0.35"/>
    <row r="1960" customFormat="1" x14ac:dyDescent="0.35"/>
    <row r="1961" customFormat="1" x14ac:dyDescent="0.35"/>
    <row r="1962" customFormat="1" x14ac:dyDescent="0.35"/>
    <row r="1963" customFormat="1" x14ac:dyDescent="0.35"/>
    <row r="1964" customFormat="1" x14ac:dyDescent="0.35"/>
    <row r="1965" customFormat="1" x14ac:dyDescent="0.35"/>
    <row r="1966" customFormat="1" x14ac:dyDescent="0.35"/>
    <row r="1967" customFormat="1" x14ac:dyDescent="0.35"/>
    <row r="1968" customFormat="1" x14ac:dyDescent="0.35"/>
    <row r="1969" customFormat="1" x14ac:dyDescent="0.35"/>
    <row r="1970" customFormat="1" x14ac:dyDescent="0.35"/>
    <row r="1971" customFormat="1" x14ac:dyDescent="0.35"/>
    <row r="1972" customFormat="1" x14ac:dyDescent="0.35"/>
    <row r="1973" customFormat="1" x14ac:dyDescent="0.35"/>
    <row r="1974" customFormat="1" x14ac:dyDescent="0.35"/>
    <row r="1975" customFormat="1" x14ac:dyDescent="0.35"/>
    <row r="1976" customFormat="1" x14ac:dyDescent="0.35"/>
    <row r="1977" customFormat="1" x14ac:dyDescent="0.35"/>
    <row r="1978" customFormat="1" x14ac:dyDescent="0.35"/>
    <row r="1979" customFormat="1" x14ac:dyDescent="0.35"/>
    <row r="1980" customFormat="1" x14ac:dyDescent="0.35"/>
    <row r="1981" customFormat="1" x14ac:dyDescent="0.35"/>
    <row r="1982" customFormat="1" x14ac:dyDescent="0.35"/>
    <row r="1983" customFormat="1" x14ac:dyDescent="0.35"/>
    <row r="1984" customFormat="1" x14ac:dyDescent="0.35"/>
    <row r="1985" customFormat="1" x14ac:dyDescent="0.35"/>
    <row r="1986" customFormat="1" x14ac:dyDescent="0.35"/>
    <row r="1987" customFormat="1" x14ac:dyDescent="0.35"/>
    <row r="1988" customFormat="1" x14ac:dyDescent="0.35"/>
    <row r="1989" customFormat="1" x14ac:dyDescent="0.35"/>
    <row r="1990" customFormat="1" x14ac:dyDescent="0.35"/>
    <row r="1991" customFormat="1" x14ac:dyDescent="0.35"/>
    <row r="1992" customFormat="1" x14ac:dyDescent="0.35"/>
    <row r="1993" customFormat="1" x14ac:dyDescent="0.35"/>
    <row r="1994" customFormat="1" x14ac:dyDescent="0.35"/>
    <row r="1995" customFormat="1" x14ac:dyDescent="0.35"/>
    <row r="1996" customFormat="1" x14ac:dyDescent="0.35"/>
    <row r="1997" customFormat="1" x14ac:dyDescent="0.35"/>
    <row r="1998" customFormat="1" x14ac:dyDescent="0.35"/>
    <row r="1999" customFormat="1" x14ac:dyDescent="0.35"/>
    <row r="2000" customFormat="1" x14ac:dyDescent="0.35"/>
    <row r="2001" customFormat="1" x14ac:dyDescent="0.35"/>
    <row r="2002" customFormat="1" x14ac:dyDescent="0.35"/>
    <row r="2003" customFormat="1" x14ac:dyDescent="0.35"/>
    <row r="2004" customFormat="1" x14ac:dyDescent="0.35"/>
    <row r="2005" customFormat="1" x14ac:dyDescent="0.35"/>
    <row r="2006" customFormat="1" x14ac:dyDescent="0.35"/>
    <row r="2007" customFormat="1" x14ac:dyDescent="0.35"/>
    <row r="2008" customFormat="1" x14ac:dyDescent="0.35"/>
    <row r="2009" customFormat="1" x14ac:dyDescent="0.35"/>
    <row r="2010" customFormat="1" x14ac:dyDescent="0.35"/>
    <row r="2011" customFormat="1" x14ac:dyDescent="0.35"/>
    <row r="2012" customFormat="1" x14ac:dyDescent="0.35"/>
    <row r="2013" customFormat="1" x14ac:dyDescent="0.35"/>
    <row r="2014" customFormat="1" x14ac:dyDescent="0.35"/>
    <row r="2015" customFormat="1" x14ac:dyDescent="0.35"/>
    <row r="2016" customFormat="1" x14ac:dyDescent="0.35"/>
    <row r="2017" customFormat="1" x14ac:dyDescent="0.35"/>
    <row r="2018" customFormat="1" x14ac:dyDescent="0.35"/>
    <row r="2019" customFormat="1" x14ac:dyDescent="0.35"/>
    <row r="2020" customFormat="1" x14ac:dyDescent="0.35"/>
    <row r="2021" customFormat="1" x14ac:dyDescent="0.35"/>
    <row r="2022" customFormat="1" x14ac:dyDescent="0.35"/>
    <row r="2023" customFormat="1" x14ac:dyDescent="0.35"/>
    <row r="2024" customFormat="1" x14ac:dyDescent="0.35"/>
    <row r="2025" customFormat="1" x14ac:dyDescent="0.35"/>
    <row r="2026" customFormat="1" x14ac:dyDescent="0.35"/>
    <row r="2027" customFormat="1" x14ac:dyDescent="0.35"/>
    <row r="2028" customFormat="1" x14ac:dyDescent="0.35"/>
    <row r="2029" customFormat="1" x14ac:dyDescent="0.35"/>
    <row r="2030" customFormat="1" x14ac:dyDescent="0.35"/>
    <row r="2031" customFormat="1" x14ac:dyDescent="0.35"/>
    <row r="2032" customFormat="1" x14ac:dyDescent="0.35"/>
    <row r="2033" customFormat="1" x14ac:dyDescent="0.35"/>
    <row r="2034" customFormat="1" x14ac:dyDescent="0.35"/>
    <row r="2035" customFormat="1" x14ac:dyDescent="0.35"/>
    <row r="2036" customFormat="1" x14ac:dyDescent="0.35"/>
    <row r="2037" customFormat="1" x14ac:dyDescent="0.35"/>
    <row r="2038" customFormat="1" x14ac:dyDescent="0.35"/>
    <row r="2039" customFormat="1" x14ac:dyDescent="0.35"/>
    <row r="2040" customFormat="1" x14ac:dyDescent="0.35"/>
    <row r="2041" customFormat="1" x14ac:dyDescent="0.35"/>
    <row r="2042" customFormat="1" x14ac:dyDescent="0.35"/>
    <row r="2043" customFormat="1" x14ac:dyDescent="0.35"/>
    <row r="2044" customFormat="1" x14ac:dyDescent="0.35"/>
    <row r="2045" customFormat="1" x14ac:dyDescent="0.35"/>
    <row r="2046" customFormat="1" x14ac:dyDescent="0.35"/>
    <row r="2047" customFormat="1" x14ac:dyDescent="0.35"/>
    <row r="2048" customFormat="1" x14ac:dyDescent="0.35"/>
    <row r="2049" customFormat="1" x14ac:dyDescent="0.35"/>
    <row r="2050" customFormat="1" x14ac:dyDescent="0.35"/>
    <row r="2051" customFormat="1" x14ac:dyDescent="0.35"/>
    <row r="2052" customFormat="1" x14ac:dyDescent="0.35"/>
    <row r="2053" customFormat="1" x14ac:dyDescent="0.35"/>
    <row r="2054" customFormat="1" x14ac:dyDescent="0.35"/>
    <row r="2055" customFormat="1" x14ac:dyDescent="0.35"/>
    <row r="2056" customFormat="1" x14ac:dyDescent="0.35"/>
    <row r="2057" customFormat="1" x14ac:dyDescent="0.35"/>
    <row r="2058" customFormat="1" x14ac:dyDescent="0.35"/>
    <row r="2059" customFormat="1" x14ac:dyDescent="0.35"/>
    <row r="2060" customFormat="1" x14ac:dyDescent="0.35"/>
    <row r="2061" customFormat="1" x14ac:dyDescent="0.35"/>
    <row r="2062" customFormat="1" x14ac:dyDescent="0.35"/>
    <row r="2063" customFormat="1" x14ac:dyDescent="0.35"/>
    <row r="2064" customFormat="1" x14ac:dyDescent="0.35"/>
    <row r="2065" customFormat="1" x14ac:dyDescent="0.35"/>
    <row r="2066" customFormat="1" x14ac:dyDescent="0.35"/>
    <row r="2067" customFormat="1" x14ac:dyDescent="0.35"/>
    <row r="2068" customFormat="1" x14ac:dyDescent="0.35"/>
    <row r="2069" customFormat="1" x14ac:dyDescent="0.35"/>
    <row r="2070" customFormat="1" x14ac:dyDescent="0.35"/>
    <row r="2071" customFormat="1" x14ac:dyDescent="0.35"/>
    <row r="2072" customFormat="1" x14ac:dyDescent="0.35"/>
    <row r="2073" customFormat="1" x14ac:dyDescent="0.35"/>
    <row r="2074" customFormat="1" x14ac:dyDescent="0.35"/>
    <row r="2075" customFormat="1" x14ac:dyDescent="0.35"/>
    <row r="2076" customFormat="1" x14ac:dyDescent="0.35"/>
    <row r="2077" customFormat="1" x14ac:dyDescent="0.35"/>
    <row r="2078" customFormat="1" x14ac:dyDescent="0.35"/>
    <row r="2079" customFormat="1" x14ac:dyDescent="0.35"/>
    <row r="2080" customFormat="1" x14ac:dyDescent="0.35"/>
    <row r="2081" customFormat="1" x14ac:dyDescent="0.35"/>
    <row r="2082" customFormat="1" x14ac:dyDescent="0.35"/>
    <row r="2083" customFormat="1" x14ac:dyDescent="0.35"/>
    <row r="2084" customFormat="1" x14ac:dyDescent="0.35"/>
    <row r="2085" customFormat="1" x14ac:dyDescent="0.35"/>
    <row r="2086" customFormat="1" x14ac:dyDescent="0.35"/>
    <row r="2087" customFormat="1" x14ac:dyDescent="0.35"/>
    <row r="2088" customFormat="1" x14ac:dyDescent="0.35"/>
    <row r="2089" customFormat="1" x14ac:dyDescent="0.35"/>
    <row r="2090" customFormat="1" x14ac:dyDescent="0.35"/>
    <row r="2091" customFormat="1" x14ac:dyDescent="0.35"/>
    <row r="2092" customFormat="1" x14ac:dyDescent="0.35"/>
    <row r="2093" customFormat="1" x14ac:dyDescent="0.35"/>
    <row r="2094" customFormat="1" x14ac:dyDescent="0.35"/>
    <row r="2095" customFormat="1" x14ac:dyDescent="0.35"/>
    <row r="2096" customFormat="1" x14ac:dyDescent="0.35"/>
    <row r="2097" customFormat="1" x14ac:dyDescent="0.35"/>
    <row r="2098" customFormat="1" x14ac:dyDescent="0.35"/>
    <row r="2099" customFormat="1" x14ac:dyDescent="0.35"/>
    <row r="2100" customFormat="1" x14ac:dyDescent="0.35"/>
    <row r="2101" customFormat="1" x14ac:dyDescent="0.35"/>
    <row r="2102" customFormat="1" x14ac:dyDescent="0.35"/>
    <row r="2103" customFormat="1" x14ac:dyDescent="0.35"/>
    <row r="2104" customFormat="1" x14ac:dyDescent="0.35"/>
    <row r="2105" customFormat="1" x14ac:dyDescent="0.35"/>
    <row r="2106" customFormat="1" x14ac:dyDescent="0.35"/>
    <row r="2107" customFormat="1" x14ac:dyDescent="0.35"/>
    <row r="2108" customFormat="1" x14ac:dyDescent="0.35"/>
    <row r="2109" customFormat="1" x14ac:dyDescent="0.35"/>
    <row r="2110" customFormat="1" x14ac:dyDescent="0.35"/>
    <row r="2111" customFormat="1" x14ac:dyDescent="0.35"/>
    <row r="2112" customFormat="1" x14ac:dyDescent="0.35"/>
    <row r="2113" customFormat="1" x14ac:dyDescent="0.35"/>
    <row r="2114" customFormat="1" x14ac:dyDescent="0.35"/>
    <row r="2115" customFormat="1" x14ac:dyDescent="0.35"/>
    <row r="2116" customFormat="1" x14ac:dyDescent="0.35"/>
    <row r="2117" customFormat="1" x14ac:dyDescent="0.35"/>
    <row r="2118" customFormat="1" x14ac:dyDescent="0.35"/>
    <row r="2119" customFormat="1" x14ac:dyDescent="0.35"/>
    <row r="2120" customFormat="1" x14ac:dyDescent="0.35"/>
    <row r="2121" customFormat="1" x14ac:dyDescent="0.35"/>
    <row r="2122" customFormat="1" x14ac:dyDescent="0.35"/>
    <row r="2123" customFormat="1" x14ac:dyDescent="0.35"/>
    <row r="2124" customFormat="1" x14ac:dyDescent="0.35"/>
    <row r="2125" customFormat="1" x14ac:dyDescent="0.35"/>
    <row r="2126" customFormat="1" x14ac:dyDescent="0.35"/>
    <row r="2127" customFormat="1" x14ac:dyDescent="0.35"/>
    <row r="2128" customFormat="1" x14ac:dyDescent="0.35"/>
    <row r="2129" customFormat="1" x14ac:dyDescent="0.35"/>
    <row r="2130" customFormat="1" x14ac:dyDescent="0.35"/>
    <row r="2131" customFormat="1" x14ac:dyDescent="0.35"/>
    <row r="2132" customFormat="1" x14ac:dyDescent="0.35"/>
    <row r="2133" customFormat="1" x14ac:dyDescent="0.35"/>
    <row r="2134" customFormat="1" x14ac:dyDescent="0.35"/>
    <row r="2135" customFormat="1" x14ac:dyDescent="0.35"/>
    <row r="2136" customFormat="1" x14ac:dyDescent="0.35"/>
    <row r="2137" customFormat="1" x14ac:dyDescent="0.35"/>
    <row r="2138" customFormat="1" x14ac:dyDescent="0.35"/>
    <row r="2139" customFormat="1" x14ac:dyDescent="0.35"/>
    <row r="2140" customFormat="1" x14ac:dyDescent="0.35"/>
    <row r="2141" customFormat="1" x14ac:dyDescent="0.35"/>
    <row r="2142" customFormat="1" x14ac:dyDescent="0.35"/>
    <row r="2143" customFormat="1" x14ac:dyDescent="0.35"/>
    <row r="2144" customFormat="1" x14ac:dyDescent="0.35"/>
    <row r="2145" customFormat="1" x14ac:dyDescent="0.35"/>
    <row r="2146" customFormat="1" x14ac:dyDescent="0.35"/>
    <row r="2147" customFormat="1" x14ac:dyDescent="0.35"/>
    <row r="2148" customFormat="1" x14ac:dyDescent="0.35"/>
    <row r="2149" customFormat="1" x14ac:dyDescent="0.35"/>
    <row r="2150" customFormat="1" x14ac:dyDescent="0.35"/>
    <row r="2151" customFormat="1" x14ac:dyDescent="0.35"/>
    <row r="2152" customFormat="1" x14ac:dyDescent="0.35"/>
    <row r="2153" customFormat="1" x14ac:dyDescent="0.35"/>
    <row r="2154" customFormat="1" x14ac:dyDescent="0.35"/>
    <row r="2155" customFormat="1" x14ac:dyDescent="0.35"/>
    <row r="2156" customFormat="1" x14ac:dyDescent="0.35"/>
    <row r="2157" customFormat="1" x14ac:dyDescent="0.35"/>
    <row r="2158" customFormat="1" x14ac:dyDescent="0.35"/>
    <row r="2159" customFormat="1" x14ac:dyDescent="0.35"/>
    <row r="2160" customFormat="1" x14ac:dyDescent="0.35"/>
    <row r="2161" customFormat="1" x14ac:dyDescent="0.35"/>
    <row r="2162" customFormat="1" x14ac:dyDescent="0.35"/>
    <row r="2163" customFormat="1" x14ac:dyDescent="0.35"/>
    <row r="2164" customFormat="1" x14ac:dyDescent="0.35"/>
    <row r="2165" customFormat="1" x14ac:dyDescent="0.35"/>
    <row r="2166" customFormat="1" x14ac:dyDescent="0.35"/>
    <row r="2167" customFormat="1" x14ac:dyDescent="0.35"/>
    <row r="2168" customFormat="1" x14ac:dyDescent="0.35"/>
    <row r="2169" customFormat="1" x14ac:dyDescent="0.35"/>
    <row r="2170" customFormat="1" x14ac:dyDescent="0.35"/>
    <row r="2171" customFormat="1" x14ac:dyDescent="0.35"/>
    <row r="2172" customFormat="1" x14ac:dyDescent="0.35"/>
    <row r="2173" customFormat="1" x14ac:dyDescent="0.35"/>
    <row r="2174" customFormat="1" x14ac:dyDescent="0.35"/>
    <row r="2175" customFormat="1" x14ac:dyDescent="0.35"/>
    <row r="2176" customFormat="1" x14ac:dyDescent="0.35"/>
    <row r="2177" customFormat="1" x14ac:dyDescent="0.35"/>
    <row r="2178" customFormat="1" x14ac:dyDescent="0.35"/>
    <row r="2179" customFormat="1" x14ac:dyDescent="0.35"/>
    <row r="2180" customFormat="1" x14ac:dyDescent="0.35"/>
    <row r="2181" customFormat="1" x14ac:dyDescent="0.35"/>
    <row r="2182" customFormat="1" x14ac:dyDescent="0.35"/>
    <row r="2183" customFormat="1" x14ac:dyDescent="0.35"/>
    <row r="2184" customFormat="1" x14ac:dyDescent="0.35"/>
    <row r="2185" customFormat="1" x14ac:dyDescent="0.35"/>
    <row r="2186" customFormat="1" x14ac:dyDescent="0.35"/>
    <row r="2187" customFormat="1" x14ac:dyDescent="0.35"/>
    <row r="2188" customFormat="1" x14ac:dyDescent="0.35"/>
    <row r="2189" customFormat="1" x14ac:dyDescent="0.35"/>
    <row r="2190" customFormat="1" x14ac:dyDescent="0.35"/>
    <row r="2191" customFormat="1" x14ac:dyDescent="0.35"/>
    <row r="2192" customFormat="1" x14ac:dyDescent="0.35"/>
    <row r="2193" customFormat="1" x14ac:dyDescent="0.35"/>
    <row r="2194" customFormat="1" x14ac:dyDescent="0.35"/>
    <row r="2195" customFormat="1" x14ac:dyDescent="0.35"/>
    <row r="2196" customFormat="1" x14ac:dyDescent="0.35"/>
    <row r="2197" customFormat="1" x14ac:dyDescent="0.35"/>
    <row r="2198" customFormat="1" x14ac:dyDescent="0.35"/>
    <row r="2199" customFormat="1" x14ac:dyDescent="0.35"/>
    <row r="2200" customFormat="1" x14ac:dyDescent="0.35"/>
    <row r="2201" customFormat="1" x14ac:dyDescent="0.35"/>
    <row r="2202" customFormat="1" x14ac:dyDescent="0.35"/>
    <row r="2203" customFormat="1" x14ac:dyDescent="0.35"/>
    <row r="2204" customFormat="1" x14ac:dyDescent="0.35"/>
    <row r="2205" customFormat="1" x14ac:dyDescent="0.35"/>
    <row r="2206" customFormat="1" x14ac:dyDescent="0.35"/>
    <row r="2207" customFormat="1" x14ac:dyDescent="0.35"/>
    <row r="2208" customFormat="1" x14ac:dyDescent="0.35"/>
    <row r="2209" customFormat="1" x14ac:dyDescent="0.35"/>
    <row r="2210" customFormat="1" x14ac:dyDescent="0.35"/>
    <row r="2211" customFormat="1" x14ac:dyDescent="0.35"/>
    <row r="2212" customFormat="1" x14ac:dyDescent="0.35"/>
    <row r="2213" customFormat="1" x14ac:dyDescent="0.35"/>
    <row r="2214" customFormat="1" x14ac:dyDescent="0.35"/>
    <row r="2215" customFormat="1" x14ac:dyDescent="0.35"/>
    <row r="2216" customFormat="1" x14ac:dyDescent="0.35"/>
    <row r="2217" customFormat="1" x14ac:dyDescent="0.35"/>
    <row r="2218" customFormat="1" x14ac:dyDescent="0.35"/>
    <row r="2219" customFormat="1" x14ac:dyDescent="0.35"/>
    <row r="2220" customFormat="1" x14ac:dyDescent="0.35"/>
    <row r="2221" customFormat="1" x14ac:dyDescent="0.35"/>
    <row r="2222" customFormat="1" x14ac:dyDescent="0.35"/>
    <row r="2223" customFormat="1" x14ac:dyDescent="0.35"/>
    <row r="2224" customFormat="1" x14ac:dyDescent="0.35"/>
    <row r="2225" customFormat="1" x14ac:dyDescent="0.35"/>
    <row r="2226" customFormat="1" x14ac:dyDescent="0.35"/>
    <row r="2227" customFormat="1" x14ac:dyDescent="0.35"/>
    <row r="2228" customFormat="1" x14ac:dyDescent="0.35"/>
    <row r="2229" customFormat="1" x14ac:dyDescent="0.35"/>
    <row r="2230" customFormat="1" x14ac:dyDescent="0.35"/>
    <row r="2231" customFormat="1" x14ac:dyDescent="0.35"/>
    <row r="2232" customFormat="1" x14ac:dyDescent="0.35"/>
    <row r="2233" customFormat="1" x14ac:dyDescent="0.35"/>
    <row r="2234" customFormat="1" x14ac:dyDescent="0.35"/>
    <row r="2235" customFormat="1" x14ac:dyDescent="0.35"/>
    <row r="2236" customFormat="1" x14ac:dyDescent="0.35"/>
    <row r="2237" customFormat="1" x14ac:dyDescent="0.35"/>
    <row r="2238" customFormat="1" x14ac:dyDescent="0.35"/>
    <row r="2239" customFormat="1" x14ac:dyDescent="0.35"/>
    <row r="2240" customFormat="1" x14ac:dyDescent="0.35"/>
    <row r="2241" customFormat="1" x14ac:dyDescent="0.35"/>
    <row r="2242" customFormat="1" x14ac:dyDescent="0.35"/>
    <row r="2243" customFormat="1" x14ac:dyDescent="0.35"/>
    <row r="2244" customFormat="1" x14ac:dyDescent="0.35"/>
    <row r="2245" customFormat="1" x14ac:dyDescent="0.35"/>
    <row r="2246" customFormat="1" x14ac:dyDescent="0.35"/>
    <row r="2247" customFormat="1" x14ac:dyDescent="0.35"/>
    <row r="2248" customFormat="1" x14ac:dyDescent="0.35"/>
    <row r="2249" customFormat="1" x14ac:dyDescent="0.35"/>
    <row r="2250" customFormat="1" x14ac:dyDescent="0.35"/>
    <row r="2251" customFormat="1" x14ac:dyDescent="0.35"/>
    <row r="2252" customFormat="1" x14ac:dyDescent="0.35"/>
    <row r="2253" customFormat="1" x14ac:dyDescent="0.35"/>
    <row r="2254" customFormat="1" x14ac:dyDescent="0.35"/>
    <row r="2255" customFormat="1" x14ac:dyDescent="0.35"/>
    <row r="2256" customFormat="1" x14ac:dyDescent="0.35"/>
    <row r="2257" customFormat="1" x14ac:dyDescent="0.35"/>
    <row r="2258" customFormat="1" x14ac:dyDescent="0.35"/>
    <row r="2259" customFormat="1" x14ac:dyDescent="0.35"/>
    <row r="2260" customFormat="1" x14ac:dyDescent="0.35"/>
    <row r="2261" customFormat="1" x14ac:dyDescent="0.35"/>
    <row r="2262" customFormat="1" x14ac:dyDescent="0.35"/>
    <row r="2263" customFormat="1" x14ac:dyDescent="0.35"/>
    <row r="2264" customFormat="1" x14ac:dyDescent="0.35"/>
    <row r="2265" customFormat="1" x14ac:dyDescent="0.35"/>
    <row r="2266" customFormat="1" x14ac:dyDescent="0.35"/>
    <row r="2267" customFormat="1" x14ac:dyDescent="0.35"/>
    <row r="2268" customFormat="1" x14ac:dyDescent="0.35"/>
    <row r="2269" customFormat="1" x14ac:dyDescent="0.35"/>
    <row r="2270" customFormat="1" x14ac:dyDescent="0.35"/>
    <row r="2271" customFormat="1" x14ac:dyDescent="0.35"/>
    <row r="2272" customFormat="1" x14ac:dyDescent="0.35"/>
    <row r="2273" customFormat="1" x14ac:dyDescent="0.35"/>
    <row r="2274" customFormat="1" x14ac:dyDescent="0.35"/>
    <row r="2275" customFormat="1" x14ac:dyDescent="0.35"/>
    <row r="2276" customFormat="1" x14ac:dyDescent="0.35"/>
    <row r="2277" customFormat="1" x14ac:dyDescent="0.35"/>
    <row r="2278" customFormat="1" x14ac:dyDescent="0.35"/>
    <row r="2279" customFormat="1" x14ac:dyDescent="0.35"/>
    <row r="2280" customFormat="1" x14ac:dyDescent="0.35"/>
    <row r="2281" customFormat="1" x14ac:dyDescent="0.35"/>
    <row r="2282" customFormat="1" x14ac:dyDescent="0.35"/>
    <row r="2283" customFormat="1" x14ac:dyDescent="0.35"/>
    <row r="2284" customFormat="1" x14ac:dyDescent="0.35"/>
    <row r="2285" customFormat="1" x14ac:dyDescent="0.35"/>
    <row r="2286" customFormat="1" x14ac:dyDescent="0.35"/>
    <row r="2287" customFormat="1" x14ac:dyDescent="0.35"/>
    <row r="2288" customFormat="1" x14ac:dyDescent="0.35"/>
    <row r="2289" customFormat="1" x14ac:dyDescent="0.35"/>
    <row r="2290" customFormat="1" x14ac:dyDescent="0.35"/>
    <row r="2291" customFormat="1" x14ac:dyDescent="0.35"/>
    <row r="2292" customFormat="1" x14ac:dyDescent="0.35"/>
    <row r="2293" customFormat="1" x14ac:dyDescent="0.35"/>
    <row r="2294" customFormat="1" x14ac:dyDescent="0.35"/>
    <row r="2295" customFormat="1" x14ac:dyDescent="0.35"/>
    <row r="2296" customFormat="1" x14ac:dyDescent="0.35"/>
    <row r="2297" customFormat="1" x14ac:dyDescent="0.35"/>
    <row r="2298" customFormat="1" x14ac:dyDescent="0.35"/>
    <row r="2299" customFormat="1" x14ac:dyDescent="0.35"/>
    <row r="2300" customFormat="1" x14ac:dyDescent="0.35"/>
    <row r="2301" customFormat="1" x14ac:dyDescent="0.35"/>
    <row r="2302" customFormat="1" x14ac:dyDescent="0.35"/>
    <row r="2303" customFormat="1" x14ac:dyDescent="0.35"/>
    <row r="2304" customFormat="1" x14ac:dyDescent="0.35"/>
    <row r="2305" customFormat="1" x14ac:dyDescent="0.35"/>
    <row r="2306" customFormat="1" x14ac:dyDescent="0.35"/>
    <row r="2307" customFormat="1" x14ac:dyDescent="0.35"/>
    <row r="2308" customFormat="1" x14ac:dyDescent="0.35"/>
    <row r="2309" customFormat="1" x14ac:dyDescent="0.35"/>
    <row r="2310" customFormat="1" x14ac:dyDescent="0.35"/>
    <row r="2311" customFormat="1" x14ac:dyDescent="0.35"/>
    <row r="2312" customFormat="1" x14ac:dyDescent="0.35"/>
    <row r="2313" customFormat="1" x14ac:dyDescent="0.35"/>
    <row r="2314" customFormat="1" x14ac:dyDescent="0.35"/>
    <row r="2315" customFormat="1" x14ac:dyDescent="0.35"/>
    <row r="2316" customFormat="1" x14ac:dyDescent="0.35"/>
    <row r="2317" customFormat="1" x14ac:dyDescent="0.35"/>
    <row r="2318" customFormat="1" x14ac:dyDescent="0.35"/>
    <row r="2319" customFormat="1" x14ac:dyDescent="0.35"/>
    <row r="2320" customFormat="1" x14ac:dyDescent="0.35"/>
    <row r="2321" customFormat="1" x14ac:dyDescent="0.35"/>
    <row r="2322" customFormat="1" x14ac:dyDescent="0.35"/>
    <row r="2323" customFormat="1" x14ac:dyDescent="0.35"/>
    <row r="2324" customFormat="1" x14ac:dyDescent="0.35"/>
    <row r="2325" customFormat="1" x14ac:dyDescent="0.35"/>
    <row r="2326" customFormat="1" x14ac:dyDescent="0.35"/>
    <row r="2327" customFormat="1" x14ac:dyDescent="0.35"/>
    <row r="2328" customFormat="1" x14ac:dyDescent="0.35"/>
    <row r="2329" customFormat="1" x14ac:dyDescent="0.35"/>
    <row r="2330" customFormat="1" x14ac:dyDescent="0.35"/>
    <row r="2331" customFormat="1" x14ac:dyDescent="0.35"/>
    <row r="2332" customFormat="1" x14ac:dyDescent="0.35"/>
    <row r="2333" customFormat="1" x14ac:dyDescent="0.35"/>
    <row r="2334" customFormat="1" x14ac:dyDescent="0.35"/>
    <row r="2335" customFormat="1" x14ac:dyDescent="0.35"/>
    <row r="2336" customFormat="1" x14ac:dyDescent="0.35"/>
    <row r="2337" customFormat="1" x14ac:dyDescent="0.35"/>
    <row r="2338" customFormat="1" x14ac:dyDescent="0.35"/>
    <row r="2339" customFormat="1" x14ac:dyDescent="0.35"/>
    <row r="2340" customFormat="1" x14ac:dyDescent="0.35"/>
    <row r="2341" customFormat="1" x14ac:dyDescent="0.35"/>
    <row r="2342" customFormat="1" x14ac:dyDescent="0.35"/>
    <row r="2343" customFormat="1" x14ac:dyDescent="0.35"/>
    <row r="2344" customFormat="1" x14ac:dyDescent="0.35"/>
    <row r="2345" customFormat="1" x14ac:dyDescent="0.35"/>
    <row r="2346" customFormat="1" x14ac:dyDescent="0.35"/>
    <row r="2347" customFormat="1" x14ac:dyDescent="0.35"/>
    <row r="2348" customFormat="1" x14ac:dyDescent="0.35"/>
    <row r="2349" customFormat="1" x14ac:dyDescent="0.35"/>
    <row r="2350" customFormat="1" x14ac:dyDescent="0.35"/>
    <row r="2351" customFormat="1" x14ac:dyDescent="0.35"/>
    <row r="2352" customFormat="1" x14ac:dyDescent="0.35"/>
    <row r="2353" customFormat="1" x14ac:dyDescent="0.35"/>
    <row r="2354" customFormat="1" x14ac:dyDescent="0.35"/>
    <row r="2355" customFormat="1" x14ac:dyDescent="0.35"/>
    <row r="2356" customFormat="1" x14ac:dyDescent="0.35"/>
    <row r="2357" customFormat="1" x14ac:dyDescent="0.35"/>
    <row r="2358" customFormat="1" x14ac:dyDescent="0.35"/>
    <row r="2359" customFormat="1" x14ac:dyDescent="0.35"/>
    <row r="2360" customFormat="1" x14ac:dyDescent="0.35"/>
    <row r="2361" customFormat="1" x14ac:dyDescent="0.35"/>
    <row r="2362" customFormat="1" x14ac:dyDescent="0.35"/>
    <row r="2363" customFormat="1" x14ac:dyDescent="0.35"/>
    <row r="2364" customFormat="1" x14ac:dyDescent="0.35"/>
    <row r="2365" customFormat="1" x14ac:dyDescent="0.35"/>
    <row r="2366" customFormat="1" x14ac:dyDescent="0.35"/>
    <row r="2367" customFormat="1" x14ac:dyDescent="0.35"/>
    <row r="2368" customFormat="1" x14ac:dyDescent="0.35"/>
    <row r="2369" customFormat="1" x14ac:dyDescent="0.35"/>
    <row r="2370" customFormat="1" x14ac:dyDescent="0.35"/>
    <row r="2371" customFormat="1" x14ac:dyDescent="0.35"/>
    <row r="2372" customFormat="1" x14ac:dyDescent="0.35"/>
    <row r="2373" customFormat="1" x14ac:dyDescent="0.35"/>
    <row r="2374" customFormat="1" x14ac:dyDescent="0.35"/>
    <row r="2375" customFormat="1" x14ac:dyDescent="0.35"/>
    <row r="2376" customFormat="1" x14ac:dyDescent="0.35"/>
    <row r="2377" customFormat="1" x14ac:dyDescent="0.35"/>
    <row r="2378" customFormat="1" x14ac:dyDescent="0.35"/>
    <row r="2379" customFormat="1" x14ac:dyDescent="0.35"/>
    <row r="2380" customFormat="1" x14ac:dyDescent="0.35"/>
    <row r="2381" customFormat="1" x14ac:dyDescent="0.35"/>
    <row r="2382" customFormat="1" x14ac:dyDescent="0.35"/>
    <row r="2383" customFormat="1" x14ac:dyDescent="0.35"/>
    <row r="2384" customFormat="1" x14ac:dyDescent="0.35"/>
    <row r="2385" customFormat="1" x14ac:dyDescent="0.35"/>
    <row r="2386" customFormat="1" x14ac:dyDescent="0.35"/>
    <row r="2387" customFormat="1" x14ac:dyDescent="0.35"/>
    <row r="2388" customFormat="1" x14ac:dyDescent="0.35"/>
    <row r="2389" customFormat="1" x14ac:dyDescent="0.35"/>
    <row r="2390" customFormat="1" x14ac:dyDescent="0.35"/>
    <row r="2391" customFormat="1" x14ac:dyDescent="0.35"/>
    <row r="2392" customFormat="1" x14ac:dyDescent="0.35"/>
    <row r="2393" customFormat="1" x14ac:dyDescent="0.35"/>
    <row r="2394" customFormat="1" x14ac:dyDescent="0.35"/>
    <row r="2395" customFormat="1" x14ac:dyDescent="0.35"/>
    <row r="2396" customFormat="1" x14ac:dyDescent="0.35"/>
    <row r="2397" customFormat="1" x14ac:dyDescent="0.35"/>
    <row r="2398" customFormat="1" x14ac:dyDescent="0.35"/>
    <row r="2399" customFormat="1" x14ac:dyDescent="0.35"/>
    <row r="2400" customFormat="1" x14ac:dyDescent="0.35"/>
    <row r="2401" customFormat="1" x14ac:dyDescent="0.35"/>
    <row r="2402" customFormat="1" x14ac:dyDescent="0.35"/>
    <row r="2403" customFormat="1" x14ac:dyDescent="0.35"/>
    <row r="2404" customFormat="1" x14ac:dyDescent="0.35"/>
    <row r="2405" customFormat="1" x14ac:dyDescent="0.35"/>
    <row r="2406" customFormat="1" x14ac:dyDescent="0.35"/>
    <row r="2407" customFormat="1" x14ac:dyDescent="0.35"/>
    <row r="2408" customFormat="1" x14ac:dyDescent="0.35"/>
    <row r="2409" customFormat="1" x14ac:dyDescent="0.35"/>
    <row r="2410" customFormat="1" x14ac:dyDescent="0.35"/>
    <row r="2411" customFormat="1" x14ac:dyDescent="0.35"/>
    <row r="2412" customFormat="1" x14ac:dyDescent="0.35"/>
    <row r="2413" customFormat="1" x14ac:dyDescent="0.35"/>
    <row r="2414" customFormat="1" x14ac:dyDescent="0.35"/>
    <row r="2415" customFormat="1" x14ac:dyDescent="0.35"/>
    <row r="2416" customFormat="1" x14ac:dyDescent="0.35"/>
    <row r="2417" customFormat="1" x14ac:dyDescent="0.35"/>
    <row r="2418" customFormat="1" x14ac:dyDescent="0.35"/>
    <row r="2419" customFormat="1" x14ac:dyDescent="0.35"/>
    <row r="2420" customFormat="1" x14ac:dyDescent="0.35"/>
    <row r="2421" customFormat="1" x14ac:dyDescent="0.35"/>
    <row r="2422" customFormat="1" x14ac:dyDescent="0.35"/>
    <row r="2423" customFormat="1" x14ac:dyDescent="0.35"/>
    <row r="2424" customFormat="1" x14ac:dyDescent="0.35"/>
    <row r="2425" customFormat="1" x14ac:dyDescent="0.35"/>
    <row r="2426" customFormat="1" x14ac:dyDescent="0.35"/>
    <row r="2427" customFormat="1" x14ac:dyDescent="0.35"/>
    <row r="2428" customFormat="1" x14ac:dyDescent="0.35"/>
    <row r="2429" customFormat="1" x14ac:dyDescent="0.35"/>
    <row r="2430" customFormat="1" x14ac:dyDescent="0.35"/>
    <row r="2431" customFormat="1" x14ac:dyDescent="0.35"/>
    <row r="2432" customFormat="1" x14ac:dyDescent="0.35"/>
    <row r="2433" customFormat="1" x14ac:dyDescent="0.35"/>
    <row r="2434" customFormat="1" x14ac:dyDescent="0.35"/>
    <row r="2435" customFormat="1" x14ac:dyDescent="0.35"/>
    <row r="2436" customFormat="1" x14ac:dyDescent="0.35"/>
    <row r="2437" customFormat="1" x14ac:dyDescent="0.35"/>
    <row r="2438" customFormat="1" x14ac:dyDescent="0.35"/>
    <row r="2439" customFormat="1" x14ac:dyDescent="0.35"/>
    <row r="2440" customFormat="1" x14ac:dyDescent="0.35"/>
    <row r="2441" customFormat="1" x14ac:dyDescent="0.35"/>
    <row r="2442" customFormat="1" x14ac:dyDescent="0.35"/>
    <row r="2443" customFormat="1" x14ac:dyDescent="0.35"/>
    <row r="2444" customFormat="1" x14ac:dyDescent="0.35"/>
    <row r="2445" customFormat="1" x14ac:dyDescent="0.35"/>
    <row r="2446" customFormat="1" x14ac:dyDescent="0.35"/>
    <row r="2447" customFormat="1" x14ac:dyDescent="0.35"/>
    <row r="2448" customFormat="1" x14ac:dyDescent="0.35"/>
    <row r="2449" customFormat="1" x14ac:dyDescent="0.35"/>
    <row r="2450" customFormat="1" x14ac:dyDescent="0.35"/>
    <row r="2451" customFormat="1" x14ac:dyDescent="0.35"/>
    <row r="2452" customFormat="1" x14ac:dyDescent="0.35"/>
    <row r="2453" customFormat="1" x14ac:dyDescent="0.35"/>
    <row r="2454" customFormat="1" x14ac:dyDescent="0.35"/>
    <row r="2455" customFormat="1" x14ac:dyDescent="0.35"/>
    <row r="2456" customFormat="1" x14ac:dyDescent="0.35"/>
    <row r="2457" customFormat="1" x14ac:dyDescent="0.35"/>
    <row r="2458" customFormat="1" x14ac:dyDescent="0.35"/>
    <row r="2459" customFormat="1" x14ac:dyDescent="0.35"/>
    <row r="2460" customFormat="1" x14ac:dyDescent="0.35"/>
    <row r="2461" customFormat="1" x14ac:dyDescent="0.35"/>
    <row r="2462" customFormat="1" x14ac:dyDescent="0.35"/>
    <row r="2463" customFormat="1" x14ac:dyDescent="0.35"/>
    <row r="2464" customFormat="1" x14ac:dyDescent="0.35"/>
    <row r="2465" customFormat="1" x14ac:dyDescent="0.35"/>
    <row r="2466" customFormat="1" x14ac:dyDescent="0.35"/>
    <row r="2467" customFormat="1" x14ac:dyDescent="0.35"/>
    <row r="2468" customFormat="1" x14ac:dyDescent="0.35"/>
    <row r="2469" customFormat="1" x14ac:dyDescent="0.35"/>
    <row r="2470" customFormat="1" x14ac:dyDescent="0.35"/>
    <row r="2471" customFormat="1" x14ac:dyDescent="0.35"/>
    <row r="2472" customFormat="1" x14ac:dyDescent="0.35"/>
    <row r="2473" customFormat="1" x14ac:dyDescent="0.35"/>
    <row r="2474" customFormat="1" x14ac:dyDescent="0.35"/>
    <row r="2475" customFormat="1" x14ac:dyDescent="0.35"/>
    <row r="2476" customFormat="1" x14ac:dyDescent="0.35"/>
    <row r="2477" customFormat="1" x14ac:dyDescent="0.35"/>
    <row r="2478" customFormat="1" x14ac:dyDescent="0.35"/>
    <row r="2479" customFormat="1" x14ac:dyDescent="0.35"/>
    <row r="2480" customFormat="1" x14ac:dyDescent="0.35"/>
    <row r="2481" customFormat="1" x14ac:dyDescent="0.35"/>
    <row r="2482" customFormat="1" x14ac:dyDescent="0.35"/>
    <row r="2483" customFormat="1" x14ac:dyDescent="0.35"/>
    <row r="2484" customFormat="1" x14ac:dyDescent="0.35"/>
    <row r="2485" customFormat="1" x14ac:dyDescent="0.35"/>
    <row r="2486" customFormat="1" x14ac:dyDescent="0.35"/>
    <row r="2487" customFormat="1" x14ac:dyDescent="0.35"/>
    <row r="2488" customFormat="1" x14ac:dyDescent="0.35"/>
    <row r="2489" customFormat="1" x14ac:dyDescent="0.35"/>
    <row r="2490" customFormat="1" x14ac:dyDescent="0.35"/>
    <row r="2491" customFormat="1" x14ac:dyDescent="0.35"/>
    <row r="2492" customFormat="1" x14ac:dyDescent="0.35"/>
    <row r="2493" customFormat="1" x14ac:dyDescent="0.35"/>
    <row r="2494" customFormat="1" x14ac:dyDescent="0.35"/>
    <row r="2495" customFormat="1" x14ac:dyDescent="0.35"/>
    <row r="2496" customFormat="1" x14ac:dyDescent="0.35"/>
    <row r="2497" customFormat="1" x14ac:dyDescent="0.35"/>
    <row r="2498" customFormat="1" x14ac:dyDescent="0.35"/>
    <row r="2499" customFormat="1" x14ac:dyDescent="0.35"/>
    <row r="2500" customFormat="1" x14ac:dyDescent="0.35"/>
    <row r="2501" customFormat="1" x14ac:dyDescent="0.35"/>
    <row r="2502" customFormat="1" x14ac:dyDescent="0.35"/>
    <row r="2503" customFormat="1" x14ac:dyDescent="0.35"/>
    <row r="2504" customFormat="1" x14ac:dyDescent="0.35"/>
    <row r="2505" customFormat="1" x14ac:dyDescent="0.35"/>
    <row r="2506" customFormat="1" x14ac:dyDescent="0.35"/>
    <row r="2507" customFormat="1" x14ac:dyDescent="0.35"/>
    <row r="2508" customFormat="1" x14ac:dyDescent="0.35"/>
    <row r="2509" customFormat="1" x14ac:dyDescent="0.35"/>
    <row r="2510" customFormat="1" x14ac:dyDescent="0.35"/>
    <row r="2511" customFormat="1" x14ac:dyDescent="0.35"/>
    <row r="2512" customFormat="1" x14ac:dyDescent="0.35"/>
    <row r="2513" customFormat="1" x14ac:dyDescent="0.35"/>
    <row r="2514" customFormat="1" x14ac:dyDescent="0.35"/>
    <row r="2515" customFormat="1" x14ac:dyDescent="0.35"/>
    <row r="2516" customFormat="1" x14ac:dyDescent="0.35"/>
    <row r="2517" customFormat="1" x14ac:dyDescent="0.35"/>
    <row r="2518" customFormat="1" x14ac:dyDescent="0.35"/>
    <row r="2519" customFormat="1" x14ac:dyDescent="0.35"/>
    <row r="2520" customFormat="1" x14ac:dyDescent="0.35"/>
    <row r="2521" customFormat="1" x14ac:dyDescent="0.35"/>
    <row r="2522" customFormat="1" x14ac:dyDescent="0.35"/>
    <row r="2523" customFormat="1" x14ac:dyDescent="0.35"/>
    <row r="2524" customFormat="1" x14ac:dyDescent="0.35"/>
    <row r="2525" customFormat="1" x14ac:dyDescent="0.35"/>
    <row r="2526" customFormat="1" x14ac:dyDescent="0.35"/>
    <row r="2527" customFormat="1" x14ac:dyDescent="0.35"/>
    <row r="2528" customFormat="1" x14ac:dyDescent="0.35"/>
    <row r="2529" customFormat="1" x14ac:dyDescent="0.35"/>
    <row r="2530" customFormat="1" x14ac:dyDescent="0.35"/>
    <row r="2531" customFormat="1" x14ac:dyDescent="0.35"/>
    <row r="2532" customFormat="1" x14ac:dyDescent="0.35"/>
    <row r="2533" customFormat="1" x14ac:dyDescent="0.35"/>
    <row r="2534" customFormat="1" x14ac:dyDescent="0.35"/>
    <row r="2535" customFormat="1" x14ac:dyDescent="0.35"/>
    <row r="2536" customFormat="1" x14ac:dyDescent="0.35"/>
    <row r="2537" customFormat="1" x14ac:dyDescent="0.35"/>
    <row r="2538" customFormat="1" x14ac:dyDescent="0.35"/>
    <row r="2539" customFormat="1" x14ac:dyDescent="0.35"/>
    <row r="2540" customFormat="1" x14ac:dyDescent="0.35"/>
    <row r="2541" customFormat="1" x14ac:dyDescent="0.35"/>
    <row r="2542" customFormat="1" x14ac:dyDescent="0.35"/>
    <row r="2543" customFormat="1" x14ac:dyDescent="0.35"/>
    <row r="2544" customFormat="1" x14ac:dyDescent="0.35"/>
    <row r="2545" customFormat="1" x14ac:dyDescent="0.35"/>
    <row r="2546" customFormat="1" x14ac:dyDescent="0.35"/>
    <row r="2547" customFormat="1" x14ac:dyDescent="0.35"/>
    <row r="2548" customFormat="1" x14ac:dyDescent="0.35"/>
    <row r="2549" customFormat="1" x14ac:dyDescent="0.35"/>
    <row r="2550" customFormat="1" x14ac:dyDescent="0.35"/>
    <row r="2551" customFormat="1" x14ac:dyDescent="0.35"/>
    <row r="2552" customFormat="1" x14ac:dyDescent="0.35"/>
    <row r="2553" customFormat="1" x14ac:dyDescent="0.35"/>
    <row r="2554" customFormat="1" x14ac:dyDescent="0.35"/>
    <row r="2555" customFormat="1" x14ac:dyDescent="0.35"/>
    <row r="2556" customFormat="1" x14ac:dyDescent="0.35"/>
    <row r="2557" customFormat="1" x14ac:dyDescent="0.35"/>
    <row r="2558" customFormat="1" x14ac:dyDescent="0.35"/>
    <row r="2559" customFormat="1" x14ac:dyDescent="0.35"/>
    <row r="2560" customFormat="1" x14ac:dyDescent="0.35"/>
    <row r="2561" customFormat="1" x14ac:dyDescent="0.35"/>
    <row r="2562" customFormat="1" x14ac:dyDescent="0.35"/>
    <row r="2563" customFormat="1" x14ac:dyDescent="0.35"/>
    <row r="2564" customFormat="1" x14ac:dyDescent="0.35"/>
    <row r="2565" customFormat="1" x14ac:dyDescent="0.35"/>
    <row r="2566" customFormat="1" x14ac:dyDescent="0.35"/>
    <row r="2567" customFormat="1" x14ac:dyDescent="0.35"/>
    <row r="2568" customFormat="1" x14ac:dyDescent="0.35"/>
    <row r="2569" customFormat="1" x14ac:dyDescent="0.35"/>
    <row r="2570" customFormat="1" x14ac:dyDescent="0.35"/>
    <row r="2571" customFormat="1" x14ac:dyDescent="0.35"/>
    <row r="2572" customFormat="1" x14ac:dyDescent="0.35"/>
    <row r="2573" customFormat="1" x14ac:dyDescent="0.35"/>
    <row r="2574" customFormat="1" x14ac:dyDescent="0.35"/>
    <row r="2575" customFormat="1" x14ac:dyDescent="0.35"/>
    <row r="2576" customFormat="1" x14ac:dyDescent="0.35"/>
    <row r="2577" customFormat="1" x14ac:dyDescent="0.35"/>
    <row r="2578" customFormat="1" x14ac:dyDescent="0.35"/>
    <row r="2579" customFormat="1" x14ac:dyDescent="0.35"/>
    <row r="2580" customFormat="1" x14ac:dyDescent="0.35"/>
    <row r="2581" customFormat="1" x14ac:dyDescent="0.35"/>
    <row r="2582" customFormat="1" x14ac:dyDescent="0.35"/>
    <row r="2583" customFormat="1" x14ac:dyDescent="0.35"/>
    <row r="2584" customFormat="1" x14ac:dyDescent="0.35"/>
    <row r="2585" customFormat="1" x14ac:dyDescent="0.35"/>
    <row r="2586" customFormat="1" x14ac:dyDescent="0.35"/>
    <row r="2587" customFormat="1" x14ac:dyDescent="0.35"/>
    <row r="2588" customFormat="1" x14ac:dyDescent="0.35"/>
    <row r="2589" customFormat="1" x14ac:dyDescent="0.35"/>
    <row r="2590" customFormat="1" x14ac:dyDescent="0.35"/>
    <row r="2591" customFormat="1" x14ac:dyDescent="0.35"/>
    <row r="2592" customFormat="1" x14ac:dyDescent="0.35"/>
    <row r="2593" customFormat="1" x14ac:dyDescent="0.35"/>
    <row r="2594" customFormat="1" x14ac:dyDescent="0.35"/>
    <row r="2595" customFormat="1" x14ac:dyDescent="0.35"/>
    <row r="2596" customFormat="1" x14ac:dyDescent="0.35"/>
    <row r="2597" customFormat="1" x14ac:dyDescent="0.35"/>
    <row r="2598" customFormat="1" x14ac:dyDescent="0.35"/>
    <row r="2599" customFormat="1" x14ac:dyDescent="0.35"/>
    <row r="2600" customFormat="1" x14ac:dyDescent="0.35"/>
    <row r="2601" customFormat="1" x14ac:dyDescent="0.35"/>
    <row r="2602" customFormat="1" x14ac:dyDescent="0.35"/>
    <row r="2603" customFormat="1" x14ac:dyDescent="0.35"/>
    <row r="2604" customFormat="1" x14ac:dyDescent="0.35"/>
    <row r="2605" customFormat="1" x14ac:dyDescent="0.35"/>
    <row r="2606" customFormat="1" x14ac:dyDescent="0.35"/>
    <row r="2607" customFormat="1" x14ac:dyDescent="0.35"/>
    <row r="2608" customFormat="1" x14ac:dyDescent="0.35"/>
    <row r="2609" customFormat="1" x14ac:dyDescent="0.35"/>
    <row r="2610" customFormat="1" x14ac:dyDescent="0.35"/>
    <row r="2611" customFormat="1" x14ac:dyDescent="0.35"/>
    <row r="2612" customFormat="1" x14ac:dyDescent="0.35"/>
    <row r="2613" customFormat="1" x14ac:dyDescent="0.35"/>
    <row r="2614" customFormat="1" x14ac:dyDescent="0.35"/>
    <row r="2615" customFormat="1" x14ac:dyDescent="0.35"/>
    <row r="2616" customFormat="1" x14ac:dyDescent="0.35"/>
    <row r="2617" customFormat="1" x14ac:dyDescent="0.35"/>
    <row r="2618" customFormat="1" x14ac:dyDescent="0.35"/>
    <row r="2619" customFormat="1" x14ac:dyDescent="0.35"/>
    <row r="2620" customFormat="1" x14ac:dyDescent="0.35"/>
    <row r="2621" customFormat="1" x14ac:dyDescent="0.35"/>
    <row r="2622" customFormat="1" x14ac:dyDescent="0.35"/>
    <row r="2623" customFormat="1" x14ac:dyDescent="0.35"/>
    <row r="2624" customFormat="1" x14ac:dyDescent="0.35"/>
    <row r="2625" customFormat="1" x14ac:dyDescent="0.35"/>
    <row r="2626" customFormat="1" x14ac:dyDescent="0.35"/>
    <row r="2627" customFormat="1" x14ac:dyDescent="0.35"/>
    <row r="2628" customFormat="1" x14ac:dyDescent="0.35"/>
    <row r="2629" customFormat="1" x14ac:dyDescent="0.35"/>
    <row r="2630" customFormat="1" x14ac:dyDescent="0.35"/>
    <row r="2631" customFormat="1" x14ac:dyDescent="0.35"/>
    <row r="2632" customFormat="1" x14ac:dyDescent="0.35"/>
    <row r="2633" customFormat="1" x14ac:dyDescent="0.35"/>
    <row r="2634" customFormat="1" x14ac:dyDescent="0.35"/>
    <row r="2635" customFormat="1" x14ac:dyDescent="0.35"/>
    <row r="2636" customFormat="1" x14ac:dyDescent="0.35"/>
    <row r="2637" customFormat="1" x14ac:dyDescent="0.35"/>
    <row r="2638" customFormat="1" x14ac:dyDescent="0.35"/>
    <row r="2639" customFormat="1" x14ac:dyDescent="0.35"/>
    <row r="2640" customFormat="1" x14ac:dyDescent="0.35"/>
    <row r="2641" customFormat="1" x14ac:dyDescent="0.35"/>
    <row r="2642" customFormat="1" x14ac:dyDescent="0.35"/>
    <row r="2643" customFormat="1" x14ac:dyDescent="0.35"/>
    <row r="2644" customFormat="1" x14ac:dyDescent="0.35"/>
    <row r="2645" customFormat="1" x14ac:dyDescent="0.35"/>
    <row r="2646" customFormat="1" x14ac:dyDescent="0.35"/>
    <row r="2647" customFormat="1" x14ac:dyDescent="0.35"/>
    <row r="2648" customFormat="1" x14ac:dyDescent="0.35"/>
    <row r="2649" customFormat="1" x14ac:dyDescent="0.35"/>
    <row r="2650" customFormat="1" x14ac:dyDescent="0.35"/>
    <row r="2651" customFormat="1" x14ac:dyDescent="0.35"/>
    <row r="2652" customFormat="1" x14ac:dyDescent="0.35"/>
    <row r="2653" customFormat="1" x14ac:dyDescent="0.35"/>
    <row r="2654" customFormat="1" x14ac:dyDescent="0.35"/>
    <row r="2655" customFormat="1" x14ac:dyDescent="0.35"/>
    <row r="2656" customFormat="1" x14ac:dyDescent="0.35"/>
    <row r="2657" customFormat="1" x14ac:dyDescent="0.35"/>
    <row r="2658" customFormat="1" x14ac:dyDescent="0.35"/>
    <row r="2659" customFormat="1" x14ac:dyDescent="0.35"/>
    <row r="2660" customFormat="1" x14ac:dyDescent="0.35"/>
    <row r="2661" customFormat="1" x14ac:dyDescent="0.35"/>
    <row r="2662" customFormat="1" x14ac:dyDescent="0.35"/>
    <row r="2663" customFormat="1" x14ac:dyDescent="0.35"/>
    <row r="2664" customFormat="1" x14ac:dyDescent="0.35"/>
    <row r="2665" customFormat="1" x14ac:dyDescent="0.35"/>
    <row r="2666" customFormat="1" x14ac:dyDescent="0.35"/>
    <row r="2667" customFormat="1" x14ac:dyDescent="0.35"/>
    <row r="2668" customFormat="1" x14ac:dyDescent="0.35"/>
    <row r="2669" customFormat="1" x14ac:dyDescent="0.35"/>
    <row r="2670" customFormat="1" x14ac:dyDescent="0.35"/>
    <row r="2671" customFormat="1" x14ac:dyDescent="0.35"/>
    <row r="2672" customFormat="1" x14ac:dyDescent="0.35"/>
    <row r="2673" customFormat="1" x14ac:dyDescent="0.35"/>
    <row r="2674" customFormat="1" x14ac:dyDescent="0.35"/>
    <row r="2675" customFormat="1" x14ac:dyDescent="0.35"/>
    <row r="2676" customFormat="1" x14ac:dyDescent="0.35"/>
    <row r="2677" customFormat="1" x14ac:dyDescent="0.35"/>
    <row r="2678" customFormat="1" x14ac:dyDescent="0.35"/>
    <row r="2679" customFormat="1" x14ac:dyDescent="0.35"/>
    <row r="2680" customFormat="1" x14ac:dyDescent="0.35"/>
    <row r="2681" customFormat="1" x14ac:dyDescent="0.35"/>
    <row r="2682" customFormat="1" x14ac:dyDescent="0.35"/>
    <row r="2683" customFormat="1" x14ac:dyDescent="0.35"/>
    <row r="2684" customFormat="1" x14ac:dyDescent="0.35"/>
    <row r="2685" customFormat="1" x14ac:dyDescent="0.35"/>
    <row r="2686" customFormat="1" x14ac:dyDescent="0.35"/>
    <row r="2687" customFormat="1" x14ac:dyDescent="0.35"/>
    <row r="2688" customFormat="1" x14ac:dyDescent="0.35"/>
    <row r="2689" customFormat="1" x14ac:dyDescent="0.35"/>
    <row r="2690" customFormat="1" x14ac:dyDescent="0.35"/>
    <row r="2691" customFormat="1" x14ac:dyDescent="0.35"/>
    <row r="2692" customFormat="1" x14ac:dyDescent="0.35"/>
    <row r="2693" customFormat="1" x14ac:dyDescent="0.35"/>
    <row r="2694" customFormat="1" x14ac:dyDescent="0.35"/>
    <row r="2695" customFormat="1" x14ac:dyDescent="0.35"/>
    <row r="2696" customFormat="1" x14ac:dyDescent="0.35"/>
    <row r="2697" customFormat="1" x14ac:dyDescent="0.35"/>
    <row r="2698" customFormat="1" x14ac:dyDescent="0.35"/>
    <row r="2699" customFormat="1" x14ac:dyDescent="0.35"/>
    <row r="2700" customFormat="1" x14ac:dyDescent="0.35"/>
    <row r="2701" customFormat="1" x14ac:dyDescent="0.35"/>
    <row r="2702" customFormat="1" x14ac:dyDescent="0.35"/>
    <row r="2703" customFormat="1" x14ac:dyDescent="0.35"/>
    <row r="2704" customFormat="1" x14ac:dyDescent="0.35"/>
    <row r="2705" customFormat="1" x14ac:dyDescent="0.35"/>
    <row r="2706" customFormat="1" x14ac:dyDescent="0.35"/>
    <row r="2707" customFormat="1" x14ac:dyDescent="0.35"/>
    <row r="2708" customFormat="1" x14ac:dyDescent="0.35"/>
    <row r="2709" customFormat="1" x14ac:dyDescent="0.35"/>
    <row r="2710" customFormat="1" x14ac:dyDescent="0.35"/>
    <row r="2711" customFormat="1" x14ac:dyDescent="0.35"/>
    <row r="2712" customFormat="1" x14ac:dyDescent="0.35"/>
    <row r="2713" customFormat="1" x14ac:dyDescent="0.35"/>
    <row r="2714" customFormat="1" x14ac:dyDescent="0.35"/>
    <row r="2715" customFormat="1" x14ac:dyDescent="0.35"/>
    <row r="2716" customFormat="1" x14ac:dyDescent="0.35"/>
    <row r="2717" customFormat="1" x14ac:dyDescent="0.35"/>
    <row r="2718" customFormat="1" x14ac:dyDescent="0.35"/>
    <row r="2719" customFormat="1" x14ac:dyDescent="0.35"/>
    <row r="2720" customFormat="1" x14ac:dyDescent="0.35"/>
    <row r="2721" customFormat="1" x14ac:dyDescent="0.35"/>
    <row r="2722" customFormat="1" x14ac:dyDescent="0.35"/>
    <row r="2723" customFormat="1" x14ac:dyDescent="0.35"/>
    <row r="2724" customFormat="1" x14ac:dyDescent="0.35"/>
    <row r="2725" customFormat="1" x14ac:dyDescent="0.35"/>
    <row r="2726" customFormat="1" x14ac:dyDescent="0.35"/>
    <row r="2727" customFormat="1" x14ac:dyDescent="0.35"/>
    <row r="2728" customFormat="1" x14ac:dyDescent="0.35"/>
    <row r="2729" customFormat="1" x14ac:dyDescent="0.35"/>
    <row r="2730" customFormat="1" x14ac:dyDescent="0.35"/>
    <row r="2731" customFormat="1" x14ac:dyDescent="0.35"/>
    <row r="2732" customFormat="1" x14ac:dyDescent="0.35"/>
    <row r="2733" customFormat="1" x14ac:dyDescent="0.35"/>
    <row r="2734" customFormat="1" x14ac:dyDescent="0.35"/>
    <row r="2735" customFormat="1" x14ac:dyDescent="0.35"/>
    <row r="2736" customFormat="1" x14ac:dyDescent="0.35"/>
    <row r="2737" customFormat="1" x14ac:dyDescent="0.35"/>
    <row r="2738" customFormat="1" x14ac:dyDescent="0.35"/>
    <row r="2739" customFormat="1" x14ac:dyDescent="0.35"/>
    <row r="2740" customFormat="1" x14ac:dyDescent="0.35"/>
    <row r="2741" customFormat="1" x14ac:dyDescent="0.35"/>
    <row r="2742" customFormat="1" x14ac:dyDescent="0.35"/>
    <row r="2743" customFormat="1" x14ac:dyDescent="0.35"/>
    <row r="2744" customFormat="1" x14ac:dyDescent="0.35"/>
    <row r="2745" customFormat="1" x14ac:dyDescent="0.35"/>
    <row r="2746" customFormat="1" x14ac:dyDescent="0.35"/>
    <row r="2747" customFormat="1" x14ac:dyDescent="0.35"/>
    <row r="2748" customFormat="1" x14ac:dyDescent="0.35"/>
    <row r="2749" customFormat="1" x14ac:dyDescent="0.35"/>
    <row r="2750" customFormat="1" x14ac:dyDescent="0.35"/>
    <row r="2751" customFormat="1" x14ac:dyDescent="0.35"/>
    <row r="2752" customFormat="1" x14ac:dyDescent="0.35"/>
    <row r="2753" customFormat="1" x14ac:dyDescent="0.35"/>
    <row r="2754" customFormat="1" x14ac:dyDescent="0.35"/>
    <row r="2755" customFormat="1" x14ac:dyDescent="0.35"/>
    <row r="2756" customFormat="1" x14ac:dyDescent="0.35"/>
    <row r="2757" customFormat="1" x14ac:dyDescent="0.35"/>
    <row r="2758" customFormat="1" x14ac:dyDescent="0.35"/>
    <row r="2759" customFormat="1" x14ac:dyDescent="0.35"/>
    <row r="2760" customFormat="1" x14ac:dyDescent="0.35"/>
    <row r="2761" customFormat="1" x14ac:dyDescent="0.35"/>
    <row r="2762" customFormat="1" x14ac:dyDescent="0.35"/>
    <row r="2763" customFormat="1" x14ac:dyDescent="0.35"/>
    <row r="2764" customFormat="1" x14ac:dyDescent="0.35"/>
    <row r="2765" customFormat="1" x14ac:dyDescent="0.35"/>
    <row r="2766" customFormat="1" x14ac:dyDescent="0.35"/>
    <row r="2767" customFormat="1" x14ac:dyDescent="0.35"/>
    <row r="2768" customFormat="1" x14ac:dyDescent="0.35"/>
    <row r="2769" customFormat="1" x14ac:dyDescent="0.35"/>
    <row r="2770" customFormat="1" x14ac:dyDescent="0.35"/>
    <row r="2771" customFormat="1" x14ac:dyDescent="0.35"/>
    <row r="2772" customFormat="1" x14ac:dyDescent="0.35"/>
    <row r="2773" customFormat="1" x14ac:dyDescent="0.35"/>
    <row r="2774" customFormat="1" x14ac:dyDescent="0.35"/>
    <row r="2775" customFormat="1" x14ac:dyDescent="0.35"/>
    <row r="2776" customFormat="1" x14ac:dyDescent="0.35"/>
    <row r="2777" customFormat="1" x14ac:dyDescent="0.35"/>
    <row r="2778" customFormat="1" x14ac:dyDescent="0.35"/>
    <row r="2779" customFormat="1" x14ac:dyDescent="0.35"/>
    <row r="2780" customFormat="1" x14ac:dyDescent="0.35"/>
    <row r="2781" customFormat="1" x14ac:dyDescent="0.35"/>
    <row r="2782" customFormat="1" x14ac:dyDescent="0.35"/>
    <row r="2783" customFormat="1" x14ac:dyDescent="0.35"/>
    <row r="2784" customFormat="1" x14ac:dyDescent="0.35"/>
    <row r="2785" customFormat="1" x14ac:dyDescent="0.35"/>
    <row r="2786" customFormat="1" x14ac:dyDescent="0.35"/>
    <row r="2787" customFormat="1" x14ac:dyDescent="0.35"/>
    <row r="2788" customFormat="1" x14ac:dyDescent="0.35"/>
    <row r="2789" customFormat="1" x14ac:dyDescent="0.35"/>
    <row r="2790" customFormat="1" x14ac:dyDescent="0.35"/>
    <row r="2791" customFormat="1" x14ac:dyDescent="0.35"/>
    <row r="2792" customFormat="1" x14ac:dyDescent="0.35"/>
    <row r="2793" customFormat="1" x14ac:dyDescent="0.35"/>
    <row r="2794" customFormat="1" x14ac:dyDescent="0.35"/>
    <row r="2795" customFormat="1" x14ac:dyDescent="0.35"/>
    <row r="2796" customFormat="1" x14ac:dyDescent="0.35"/>
    <row r="2797" customFormat="1" x14ac:dyDescent="0.35"/>
    <row r="2798" customFormat="1" x14ac:dyDescent="0.35"/>
    <row r="2799" customFormat="1" x14ac:dyDescent="0.35"/>
    <row r="2800" customFormat="1" x14ac:dyDescent="0.35"/>
    <row r="2801" customFormat="1" x14ac:dyDescent="0.35"/>
    <row r="2802" customFormat="1" x14ac:dyDescent="0.35"/>
    <row r="2803" customFormat="1" x14ac:dyDescent="0.35"/>
    <row r="2804" customFormat="1" x14ac:dyDescent="0.35"/>
    <row r="2805" customFormat="1" x14ac:dyDescent="0.35"/>
    <row r="2806" customFormat="1" x14ac:dyDescent="0.35"/>
    <row r="2807" customFormat="1" x14ac:dyDescent="0.35"/>
    <row r="2808" customFormat="1" x14ac:dyDescent="0.35"/>
    <row r="2809" customFormat="1" x14ac:dyDescent="0.35"/>
    <row r="2810" customFormat="1" x14ac:dyDescent="0.35"/>
    <row r="2811" customFormat="1" x14ac:dyDescent="0.35"/>
    <row r="2812" customFormat="1" x14ac:dyDescent="0.35"/>
    <row r="2813" customFormat="1" x14ac:dyDescent="0.35"/>
    <row r="2814" customFormat="1" x14ac:dyDescent="0.35"/>
    <row r="2815" customFormat="1" x14ac:dyDescent="0.35"/>
    <row r="2816" customFormat="1" x14ac:dyDescent="0.35"/>
    <row r="2817" customFormat="1" x14ac:dyDescent="0.35"/>
    <row r="2818" customFormat="1" x14ac:dyDescent="0.35"/>
    <row r="2819" customFormat="1" x14ac:dyDescent="0.35"/>
    <row r="2820" customFormat="1" x14ac:dyDescent="0.35"/>
    <row r="2821" customFormat="1" x14ac:dyDescent="0.35"/>
    <row r="2822" customFormat="1" x14ac:dyDescent="0.35"/>
    <row r="2823" customFormat="1" x14ac:dyDescent="0.35"/>
    <row r="2824" customFormat="1" x14ac:dyDescent="0.35"/>
    <row r="2825" customFormat="1" x14ac:dyDescent="0.35"/>
    <row r="2826" customFormat="1" x14ac:dyDescent="0.35"/>
    <row r="2827" customFormat="1" x14ac:dyDescent="0.35"/>
    <row r="2828" customFormat="1" x14ac:dyDescent="0.35"/>
    <row r="2829" customFormat="1" x14ac:dyDescent="0.35"/>
    <row r="2830" customFormat="1" x14ac:dyDescent="0.35"/>
    <row r="2831" customFormat="1" x14ac:dyDescent="0.35"/>
    <row r="2832" customFormat="1" x14ac:dyDescent="0.35"/>
    <row r="2833" customFormat="1" x14ac:dyDescent="0.35"/>
    <row r="2834" customFormat="1" x14ac:dyDescent="0.35"/>
    <row r="2835" customFormat="1" x14ac:dyDescent="0.35"/>
    <row r="2836" customFormat="1" x14ac:dyDescent="0.35"/>
    <row r="2837" customFormat="1" x14ac:dyDescent="0.35"/>
    <row r="2838" customFormat="1" x14ac:dyDescent="0.35"/>
    <row r="2839" customFormat="1" x14ac:dyDescent="0.35"/>
    <row r="2840" customFormat="1" x14ac:dyDescent="0.35"/>
    <row r="2841" customFormat="1" x14ac:dyDescent="0.35"/>
    <row r="2842" customFormat="1" x14ac:dyDescent="0.35"/>
    <row r="2843" customFormat="1" x14ac:dyDescent="0.35"/>
    <row r="2844" customFormat="1" x14ac:dyDescent="0.35"/>
    <row r="2845" customFormat="1" x14ac:dyDescent="0.35"/>
    <row r="2846" customFormat="1" x14ac:dyDescent="0.35"/>
    <row r="2847" customFormat="1" x14ac:dyDescent="0.35"/>
    <row r="2848" customFormat="1" x14ac:dyDescent="0.35"/>
    <row r="2849" customFormat="1" x14ac:dyDescent="0.35"/>
    <row r="2850" customFormat="1" x14ac:dyDescent="0.35"/>
    <row r="2851" customFormat="1" x14ac:dyDescent="0.35"/>
    <row r="2852" customFormat="1" x14ac:dyDescent="0.35"/>
    <row r="2853" customFormat="1" x14ac:dyDescent="0.35"/>
    <row r="2854" customFormat="1" x14ac:dyDescent="0.35"/>
    <row r="2855" customFormat="1" x14ac:dyDescent="0.35"/>
    <row r="2856" customFormat="1" x14ac:dyDescent="0.35"/>
    <row r="2857" customFormat="1" x14ac:dyDescent="0.35"/>
    <row r="2858" customFormat="1" x14ac:dyDescent="0.35"/>
    <row r="2859" customFormat="1" x14ac:dyDescent="0.35"/>
    <row r="2860" customFormat="1" x14ac:dyDescent="0.35"/>
    <row r="2861" customFormat="1" x14ac:dyDescent="0.35"/>
    <row r="2862" customFormat="1" x14ac:dyDescent="0.35"/>
    <row r="2863" customFormat="1" x14ac:dyDescent="0.35"/>
    <row r="2864" customFormat="1" x14ac:dyDescent="0.35"/>
    <row r="2865" customFormat="1" x14ac:dyDescent="0.35"/>
    <row r="2866" customFormat="1" x14ac:dyDescent="0.35"/>
    <row r="2867" customFormat="1" x14ac:dyDescent="0.35"/>
    <row r="2868" customFormat="1" x14ac:dyDescent="0.35"/>
    <row r="2869" customFormat="1" x14ac:dyDescent="0.35"/>
    <row r="2870" customFormat="1" x14ac:dyDescent="0.35"/>
    <row r="2871" customFormat="1" x14ac:dyDescent="0.35"/>
    <row r="2872" customFormat="1" x14ac:dyDescent="0.35"/>
    <row r="2873" customFormat="1" x14ac:dyDescent="0.35"/>
    <row r="2874" customFormat="1" x14ac:dyDescent="0.35"/>
    <row r="2875" customFormat="1" x14ac:dyDescent="0.35"/>
    <row r="2876" customFormat="1" x14ac:dyDescent="0.35"/>
    <row r="2877" customFormat="1" x14ac:dyDescent="0.35"/>
    <row r="2878" customFormat="1" x14ac:dyDescent="0.35"/>
    <row r="2879" customFormat="1" x14ac:dyDescent="0.35"/>
    <row r="2880" customFormat="1" x14ac:dyDescent="0.35"/>
    <row r="2881" customFormat="1" x14ac:dyDescent="0.35"/>
    <row r="2882" customFormat="1" x14ac:dyDescent="0.35"/>
    <row r="2883" customFormat="1" x14ac:dyDescent="0.35"/>
    <row r="2884" customFormat="1" x14ac:dyDescent="0.35"/>
    <row r="2885" customFormat="1" x14ac:dyDescent="0.35"/>
    <row r="2886" customFormat="1" x14ac:dyDescent="0.35"/>
    <row r="2887" customFormat="1" x14ac:dyDescent="0.35"/>
    <row r="2888" customFormat="1" x14ac:dyDescent="0.35"/>
    <row r="2889" customFormat="1" x14ac:dyDescent="0.35"/>
    <row r="2890" customFormat="1" x14ac:dyDescent="0.35"/>
    <row r="2891" customFormat="1" x14ac:dyDescent="0.35"/>
    <row r="2892" customFormat="1" x14ac:dyDescent="0.35"/>
    <row r="2893" customFormat="1" x14ac:dyDescent="0.35"/>
    <row r="2894" customFormat="1" x14ac:dyDescent="0.35"/>
    <row r="2895" customFormat="1" x14ac:dyDescent="0.35"/>
    <row r="2896" customFormat="1" x14ac:dyDescent="0.35"/>
    <row r="2897" customFormat="1" x14ac:dyDescent="0.35"/>
    <row r="2898" customFormat="1" x14ac:dyDescent="0.35"/>
    <row r="2899" customFormat="1" x14ac:dyDescent="0.35"/>
    <row r="2900" customFormat="1" x14ac:dyDescent="0.35"/>
    <row r="2901" customFormat="1" x14ac:dyDescent="0.35"/>
    <row r="2902" customFormat="1" x14ac:dyDescent="0.35"/>
    <row r="2903" customFormat="1" x14ac:dyDescent="0.35"/>
    <row r="2904" customFormat="1" x14ac:dyDescent="0.35"/>
    <row r="2905" customFormat="1" x14ac:dyDescent="0.35"/>
    <row r="2906" customFormat="1" x14ac:dyDescent="0.35"/>
    <row r="2907" customFormat="1" x14ac:dyDescent="0.35"/>
    <row r="2908" customFormat="1" x14ac:dyDescent="0.35"/>
    <row r="2909" customFormat="1" x14ac:dyDescent="0.35"/>
    <row r="2910" customFormat="1" x14ac:dyDescent="0.35"/>
    <row r="2911" customFormat="1" x14ac:dyDescent="0.35"/>
    <row r="2912" customFormat="1" x14ac:dyDescent="0.35"/>
    <row r="2913" customFormat="1" x14ac:dyDescent="0.35"/>
    <row r="2914" customFormat="1" x14ac:dyDescent="0.35"/>
    <row r="2915" customFormat="1" x14ac:dyDescent="0.35"/>
    <row r="2916" customFormat="1" x14ac:dyDescent="0.35"/>
    <row r="2917" customFormat="1" x14ac:dyDescent="0.35"/>
    <row r="2918" customFormat="1" x14ac:dyDescent="0.35"/>
    <row r="2919" customFormat="1" x14ac:dyDescent="0.35"/>
    <row r="2920" customFormat="1" x14ac:dyDescent="0.35"/>
    <row r="2921" customFormat="1" x14ac:dyDescent="0.35"/>
    <row r="2922" customFormat="1" x14ac:dyDescent="0.35"/>
    <row r="2923" customFormat="1" x14ac:dyDescent="0.35"/>
    <row r="2924" customFormat="1" x14ac:dyDescent="0.35"/>
    <row r="2925" customFormat="1" x14ac:dyDescent="0.35"/>
    <row r="2926" customFormat="1" x14ac:dyDescent="0.35"/>
    <row r="2927" customFormat="1" x14ac:dyDescent="0.35"/>
    <row r="2928" customFormat="1" x14ac:dyDescent="0.35"/>
    <row r="2929" customFormat="1" x14ac:dyDescent="0.35"/>
    <row r="2930" customFormat="1" x14ac:dyDescent="0.35"/>
    <row r="2931" customFormat="1" x14ac:dyDescent="0.35"/>
    <row r="2932" customFormat="1" x14ac:dyDescent="0.35"/>
    <row r="2933" customFormat="1" x14ac:dyDescent="0.35"/>
    <row r="2934" customFormat="1" x14ac:dyDescent="0.35"/>
    <row r="2935" customFormat="1" x14ac:dyDescent="0.35"/>
    <row r="2936" customFormat="1" x14ac:dyDescent="0.35"/>
    <row r="2937" customFormat="1" x14ac:dyDescent="0.35"/>
    <row r="2938" customFormat="1" x14ac:dyDescent="0.35"/>
    <row r="2939" customFormat="1" x14ac:dyDescent="0.35"/>
    <row r="2940" customFormat="1" x14ac:dyDescent="0.35"/>
    <row r="2941" customFormat="1" x14ac:dyDescent="0.35"/>
    <row r="2942" customFormat="1" x14ac:dyDescent="0.35"/>
    <row r="2943" customFormat="1" x14ac:dyDescent="0.35"/>
    <row r="2944" customFormat="1" x14ac:dyDescent="0.35"/>
    <row r="2945" customFormat="1" x14ac:dyDescent="0.35"/>
    <row r="2946" customFormat="1" x14ac:dyDescent="0.35"/>
    <row r="2947" customFormat="1" x14ac:dyDescent="0.35"/>
    <row r="2948" customFormat="1" x14ac:dyDescent="0.35"/>
    <row r="2949" customFormat="1" x14ac:dyDescent="0.35"/>
    <row r="2950" customFormat="1" x14ac:dyDescent="0.35"/>
    <row r="2951" customFormat="1" x14ac:dyDescent="0.35"/>
    <row r="2952" customFormat="1" x14ac:dyDescent="0.35"/>
    <row r="2953" customFormat="1" x14ac:dyDescent="0.35"/>
    <row r="2954" customFormat="1" x14ac:dyDescent="0.35"/>
    <row r="2955" customFormat="1" x14ac:dyDescent="0.35"/>
    <row r="2956" customFormat="1" x14ac:dyDescent="0.35"/>
    <row r="2957" customFormat="1" x14ac:dyDescent="0.35"/>
    <row r="2958" customFormat="1" x14ac:dyDescent="0.35"/>
    <row r="2959" customFormat="1" x14ac:dyDescent="0.35"/>
    <row r="2960" customFormat="1" x14ac:dyDescent="0.35"/>
    <row r="2961" customFormat="1" x14ac:dyDescent="0.35"/>
    <row r="2962" customFormat="1" x14ac:dyDescent="0.35"/>
    <row r="2963" customFormat="1" x14ac:dyDescent="0.35"/>
    <row r="2964" customFormat="1" x14ac:dyDescent="0.35"/>
    <row r="2965" customFormat="1" x14ac:dyDescent="0.35"/>
    <row r="2966" customFormat="1" x14ac:dyDescent="0.35"/>
    <row r="2967" customFormat="1" x14ac:dyDescent="0.35"/>
    <row r="2968" customFormat="1" x14ac:dyDescent="0.35"/>
    <row r="2969" customFormat="1" x14ac:dyDescent="0.35"/>
    <row r="2970" customFormat="1" x14ac:dyDescent="0.35"/>
    <row r="2971" customFormat="1" x14ac:dyDescent="0.35"/>
    <row r="2972" customFormat="1" x14ac:dyDescent="0.35"/>
    <row r="2973" customFormat="1" x14ac:dyDescent="0.35"/>
    <row r="2974" customFormat="1" x14ac:dyDescent="0.35"/>
    <row r="2975" customFormat="1" x14ac:dyDescent="0.35"/>
    <row r="2976" customFormat="1" x14ac:dyDescent="0.35"/>
    <row r="2977" customFormat="1" x14ac:dyDescent="0.35"/>
    <row r="2978" customFormat="1" x14ac:dyDescent="0.35"/>
    <row r="2979" customFormat="1" x14ac:dyDescent="0.35"/>
    <row r="2980" customFormat="1" x14ac:dyDescent="0.35"/>
    <row r="2981" customFormat="1" x14ac:dyDescent="0.35"/>
    <row r="2982" customFormat="1" x14ac:dyDescent="0.35"/>
    <row r="2983" customFormat="1" x14ac:dyDescent="0.35"/>
    <row r="2984" customFormat="1" x14ac:dyDescent="0.35"/>
    <row r="2985" customFormat="1" x14ac:dyDescent="0.35"/>
    <row r="2986" customFormat="1" x14ac:dyDescent="0.35"/>
    <row r="2987" customFormat="1" x14ac:dyDescent="0.35"/>
    <row r="2988" customFormat="1" x14ac:dyDescent="0.35"/>
    <row r="2989" customFormat="1" x14ac:dyDescent="0.35"/>
    <row r="2990" customFormat="1" x14ac:dyDescent="0.35"/>
    <row r="2991" customFormat="1" x14ac:dyDescent="0.35"/>
    <row r="2992" customFormat="1" x14ac:dyDescent="0.35"/>
    <row r="2993" customFormat="1" x14ac:dyDescent="0.35"/>
    <row r="2994" customFormat="1" x14ac:dyDescent="0.35"/>
    <row r="2995" customFormat="1" x14ac:dyDescent="0.35"/>
    <row r="2996" customFormat="1" x14ac:dyDescent="0.35"/>
    <row r="2997" customFormat="1" x14ac:dyDescent="0.35"/>
    <row r="2998" customFormat="1" x14ac:dyDescent="0.35"/>
    <row r="2999" customFormat="1" x14ac:dyDescent="0.35"/>
    <row r="3000" customFormat="1" x14ac:dyDescent="0.35"/>
    <row r="3001" customFormat="1" x14ac:dyDescent="0.35"/>
    <row r="3002" customFormat="1" x14ac:dyDescent="0.35"/>
    <row r="3003" customFormat="1" x14ac:dyDescent="0.35"/>
    <row r="3004" customFormat="1" x14ac:dyDescent="0.35"/>
    <row r="3005" customFormat="1" x14ac:dyDescent="0.35"/>
    <row r="3006" customFormat="1" x14ac:dyDescent="0.35"/>
    <row r="3007" customFormat="1" x14ac:dyDescent="0.35"/>
    <row r="3008" customFormat="1" x14ac:dyDescent="0.35"/>
    <row r="3009" customFormat="1" x14ac:dyDescent="0.35"/>
    <row r="3010" customFormat="1" x14ac:dyDescent="0.35"/>
    <row r="3011" customFormat="1" x14ac:dyDescent="0.35"/>
    <row r="3012" customFormat="1" x14ac:dyDescent="0.35"/>
    <row r="3013" customFormat="1" x14ac:dyDescent="0.35"/>
    <row r="3014" customFormat="1" x14ac:dyDescent="0.35"/>
    <row r="3015" customFormat="1" x14ac:dyDescent="0.35"/>
    <row r="3016" customFormat="1" x14ac:dyDescent="0.35"/>
    <row r="3017" customFormat="1" x14ac:dyDescent="0.35"/>
    <row r="3018" customFormat="1" x14ac:dyDescent="0.35"/>
    <row r="3019" customFormat="1" x14ac:dyDescent="0.35"/>
    <row r="3020" customFormat="1" x14ac:dyDescent="0.35"/>
    <row r="3021" customFormat="1" x14ac:dyDescent="0.35"/>
    <row r="3022" customFormat="1" x14ac:dyDescent="0.35"/>
    <row r="3023" customFormat="1" x14ac:dyDescent="0.35"/>
    <row r="3024" customFormat="1" x14ac:dyDescent="0.35"/>
    <row r="3025" customFormat="1" x14ac:dyDescent="0.35"/>
    <row r="3026" customFormat="1" x14ac:dyDescent="0.35"/>
    <row r="3027" customFormat="1" x14ac:dyDescent="0.35"/>
    <row r="3028" customFormat="1" x14ac:dyDescent="0.35"/>
    <row r="3029" customFormat="1" x14ac:dyDescent="0.35"/>
    <row r="3030" customFormat="1" x14ac:dyDescent="0.35"/>
    <row r="3031" customFormat="1" x14ac:dyDescent="0.35"/>
    <row r="3032" customFormat="1" x14ac:dyDescent="0.35"/>
    <row r="3033" customFormat="1" x14ac:dyDescent="0.35"/>
    <row r="3034" customFormat="1" x14ac:dyDescent="0.35"/>
    <row r="3035" customFormat="1" x14ac:dyDescent="0.35"/>
    <row r="3036" customFormat="1" x14ac:dyDescent="0.35"/>
    <row r="3037" customFormat="1" x14ac:dyDescent="0.35"/>
    <row r="3038" customFormat="1" x14ac:dyDescent="0.35"/>
    <row r="3039" customFormat="1" x14ac:dyDescent="0.35"/>
    <row r="3040" customFormat="1" x14ac:dyDescent="0.35"/>
    <row r="3041" customFormat="1" x14ac:dyDescent="0.35"/>
    <row r="3042" customFormat="1" x14ac:dyDescent="0.35"/>
    <row r="3043" customFormat="1" x14ac:dyDescent="0.35"/>
    <row r="3044" customFormat="1" x14ac:dyDescent="0.35"/>
    <row r="3045" customFormat="1" x14ac:dyDescent="0.35"/>
    <row r="3046" customFormat="1" x14ac:dyDescent="0.35"/>
    <row r="3047" customFormat="1" x14ac:dyDescent="0.35"/>
    <row r="3048" customFormat="1" x14ac:dyDescent="0.35"/>
    <row r="3049" customFormat="1" x14ac:dyDescent="0.35"/>
    <row r="3050" customFormat="1" x14ac:dyDescent="0.35"/>
    <row r="3051" customFormat="1" x14ac:dyDescent="0.35"/>
    <row r="3052" customFormat="1" x14ac:dyDescent="0.35"/>
    <row r="3053" customFormat="1" x14ac:dyDescent="0.35"/>
    <row r="3054" customFormat="1" x14ac:dyDescent="0.35"/>
    <row r="3055" customFormat="1" x14ac:dyDescent="0.35"/>
    <row r="3056" customFormat="1" x14ac:dyDescent="0.35"/>
    <row r="3057" customFormat="1" x14ac:dyDescent="0.35"/>
    <row r="3058" customFormat="1" x14ac:dyDescent="0.35"/>
    <row r="3059" customFormat="1" x14ac:dyDescent="0.35"/>
    <row r="3060" customFormat="1" x14ac:dyDescent="0.35"/>
    <row r="3061" customFormat="1" x14ac:dyDescent="0.35"/>
    <row r="3062" customFormat="1" x14ac:dyDescent="0.35"/>
    <row r="3063" customFormat="1" x14ac:dyDescent="0.35"/>
    <row r="3064" customFormat="1" x14ac:dyDescent="0.35"/>
    <row r="3065" customFormat="1" x14ac:dyDescent="0.35"/>
    <row r="3066" customFormat="1" x14ac:dyDescent="0.35"/>
    <row r="3067" customFormat="1" x14ac:dyDescent="0.35"/>
    <row r="3068" customFormat="1" x14ac:dyDescent="0.35"/>
    <row r="3069" customFormat="1" x14ac:dyDescent="0.35"/>
    <row r="3070" customFormat="1" x14ac:dyDescent="0.35"/>
    <row r="3071" customFormat="1" x14ac:dyDescent="0.35"/>
    <row r="3072" customFormat="1" x14ac:dyDescent="0.35"/>
    <row r="3073" customFormat="1" x14ac:dyDescent="0.35"/>
    <row r="3074" customFormat="1" x14ac:dyDescent="0.35"/>
    <row r="3075" customFormat="1" x14ac:dyDescent="0.35"/>
    <row r="3076" customFormat="1" x14ac:dyDescent="0.35"/>
    <row r="3077" customFormat="1" x14ac:dyDescent="0.35"/>
    <row r="3078" customFormat="1" x14ac:dyDescent="0.35"/>
    <row r="3079" customFormat="1" x14ac:dyDescent="0.35"/>
    <row r="3080" customFormat="1" x14ac:dyDescent="0.35"/>
    <row r="3081" customFormat="1" x14ac:dyDescent="0.35"/>
    <row r="3082" customFormat="1" x14ac:dyDescent="0.35"/>
    <row r="3083" customFormat="1" x14ac:dyDescent="0.35"/>
    <row r="3084" customFormat="1" x14ac:dyDescent="0.35"/>
    <row r="3085" customFormat="1" x14ac:dyDescent="0.35"/>
    <row r="3086" customFormat="1" x14ac:dyDescent="0.35"/>
    <row r="3087" customFormat="1" x14ac:dyDescent="0.35"/>
    <row r="3088" customFormat="1" x14ac:dyDescent="0.35"/>
    <row r="3089" customFormat="1" x14ac:dyDescent="0.35"/>
    <row r="3090" customFormat="1" x14ac:dyDescent="0.35"/>
    <row r="3091" customFormat="1" x14ac:dyDescent="0.35"/>
    <row r="3092" customFormat="1" x14ac:dyDescent="0.35"/>
    <row r="3093" customFormat="1" x14ac:dyDescent="0.35"/>
    <row r="3094" customFormat="1" x14ac:dyDescent="0.35"/>
    <row r="3095" customFormat="1" x14ac:dyDescent="0.35"/>
    <row r="3096" customFormat="1" x14ac:dyDescent="0.35"/>
    <row r="3097" customFormat="1" x14ac:dyDescent="0.35"/>
    <row r="3098" customFormat="1" x14ac:dyDescent="0.35"/>
    <row r="3099" customFormat="1" x14ac:dyDescent="0.35"/>
    <row r="3100" customFormat="1" x14ac:dyDescent="0.35"/>
    <row r="3101" customFormat="1" x14ac:dyDescent="0.35"/>
    <row r="3102" customFormat="1" x14ac:dyDescent="0.35"/>
    <row r="3103" customFormat="1" x14ac:dyDescent="0.35"/>
    <row r="3104" customFormat="1" x14ac:dyDescent="0.35"/>
    <row r="3105" customFormat="1" x14ac:dyDescent="0.35"/>
    <row r="3106" customFormat="1" x14ac:dyDescent="0.35"/>
    <row r="3107" customFormat="1" x14ac:dyDescent="0.35"/>
    <row r="3108" customFormat="1" x14ac:dyDescent="0.35"/>
    <row r="3109" customFormat="1" x14ac:dyDescent="0.35"/>
    <row r="3110" customFormat="1" x14ac:dyDescent="0.35"/>
    <row r="3111" customFormat="1" x14ac:dyDescent="0.35"/>
    <row r="3112" customFormat="1" x14ac:dyDescent="0.35"/>
    <row r="3113" customFormat="1" x14ac:dyDescent="0.35"/>
    <row r="3114" customFormat="1" x14ac:dyDescent="0.35"/>
    <row r="3115" customFormat="1" x14ac:dyDescent="0.35"/>
    <row r="3116" customFormat="1" x14ac:dyDescent="0.35"/>
    <row r="3117" customFormat="1" x14ac:dyDescent="0.35"/>
    <row r="3118" customFormat="1" x14ac:dyDescent="0.35"/>
    <row r="3119" customFormat="1" x14ac:dyDescent="0.35"/>
    <row r="3120" customFormat="1" x14ac:dyDescent="0.35"/>
    <row r="3121" customFormat="1" x14ac:dyDescent="0.35"/>
    <row r="3122" customFormat="1" x14ac:dyDescent="0.35"/>
    <row r="3123" customFormat="1" x14ac:dyDescent="0.35"/>
    <row r="3124" customFormat="1" x14ac:dyDescent="0.35"/>
    <row r="3125" customFormat="1" x14ac:dyDescent="0.35"/>
    <row r="3126" customFormat="1" x14ac:dyDescent="0.35"/>
    <row r="3127" customFormat="1" x14ac:dyDescent="0.35"/>
    <row r="3128" customFormat="1" x14ac:dyDescent="0.35"/>
    <row r="3129" customFormat="1" x14ac:dyDescent="0.35"/>
    <row r="3130" customFormat="1" x14ac:dyDescent="0.35"/>
    <row r="3131" customFormat="1" x14ac:dyDescent="0.35"/>
    <row r="3132" customFormat="1" x14ac:dyDescent="0.35"/>
    <row r="3133" customFormat="1" x14ac:dyDescent="0.35"/>
    <row r="3134" customFormat="1" x14ac:dyDescent="0.35"/>
    <row r="3135" customFormat="1" x14ac:dyDescent="0.35"/>
    <row r="3136" customFormat="1" x14ac:dyDescent="0.35"/>
    <row r="3137" customFormat="1" x14ac:dyDescent="0.35"/>
    <row r="3138" customFormat="1" x14ac:dyDescent="0.35"/>
    <row r="3139" customFormat="1" x14ac:dyDescent="0.35"/>
    <row r="3140" customFormat="1" x14ac:dyDescent="0.35"/>
    <row r="3141" customFormat="1" x14ac:dyDescent="0.35"/>
    <row r="3142" customFormat="1" x14ac:dyDescent="0.35"/>
    <row r="3143" customFormat="1" x14ac:dyDescent="0.35"/>
    <row r="3144" customFormat="1" x14ac:dyDescent="0.35"/>
    <row r="3145" customFormat="1" x14ac:dyDescent="0.35"/>
    <row r="3146" customFormat="1" x14ac:dyDescent="0.35"/>
    <row r="3147" customFormat="1" x14ac:dyDescent="0.35"/>
    <row r="3148" customFormat="1" x14ac:dyDescent="0.35"/>
    <row r="3149" customFormat="1" x14ac:dyDescent="0.35"/>
    <row r="3150" customFormat="1" x14ac:dyDescent="0.35"/>
    <row r="3151" customFormat="1" x14ac:dyDescent="0.35"/>
    <row r="3152" customFormat="1" x14ac:dyDescent="0.35"/>
    <row r="3153" customFormat="1" x14ac:dyDescent="0.35"/>
    <row r="3154" customFormat="1" x14ac:dyDescent="0.35"/>
    <row r="3155" customFormat="1" x14ac:dyDescent="0.35"/>
    <row r="3156" customFormat="1" x14ac:dyDescent="0.35"/>
    <row r="3157" customFormat="1" x14ac:dyDescent="0.35"/>
    <row r="3158" customFormat="1" x14ac:dyDescent="0.35"/>
    <row r="3159" customFormat="1" x14ac:dyDescent="0.35"/>
    <row r="3160" customFormat="1" x14ac:dyDescent="0.35"/>
    <row r="3161" customFormat="1" x14ac:dyDescent="0.35"/>
    <row r="3162" customFormat="1" x14ac:dyDescent="0.35"/>
    <row r="3163" customFormat="1" x14ac:dyDescent="0.35"/>
    <row r="3164" customFormat="1" x14ac:dyDescent="0.35"/>
    <row r="3165" customFormat="1" x14ac:dyDescent="0.35"/>
    <row r="3166" customFormat="1" x14ac:dyDescent="0.35"/>
    <row r="3167" customFormat="1" x14ac:dyDescent="0.35"/>
    <row r="3168" customFormat="1" x14ac:dyDescent="0.35"/>
    <row r="3169" customFormat="1" x14ac:dyDescent="0.35"/>
    <row r="3170" customFormat="1" x14ac:dyDescent="0.35"/>
    <row r="3171" customFormat="1" x14ac:dyDescent="0.35"/>
    <row r="3172" customFormat="1" x14ac:dyDescent="0.35"/>
    <row r="3173" customFormat="1" x14ac:dyDescent="0.35"/>
    <row r="3174" customFormat="1" x14ac:dyDescent="0.35"/>
    <row r="3175" customFormat="1" x14ac:dyDescent="0.35"/>
    <row r="3176" customFormat="1" x14ac:dyDescent="0.35"/>
    <row r="3177" customFormat="1" x14ac:dyDescent="0.35"/>
    <row r="3178" customFormat="1" x14ac:dyDescent="0.35"/>
    <row r="3179" customFormat="1" x14ac:dyDescent="0.35"/>
    <row r="3180" customFormat="1" x14ac:dyDescent="0.35"/>
    <row r="3181" customFormat="1" x14ac:dyDescent="0.35"/>
    <row r="3182" customFormat="1" x14ac:dyDescent="0.35"/>
    <row r="3183" customFormat="1" x14ac:dyDescent="0.35"/>
    <row r="3184" customFormat="1" x14ac:dyDescent="0.35"/>
    <row r="3185" customFormat="1" x14ac:dyDescent="0.35"/>
    <row r="3186" customFormat="1" x14ac:dyDescent="0.35"/>
    <row r="3187" customFormat="1" x14ac:dyDescent="0.35"/>
    <row r="3188" customFormat="1" x14ac:dyDescent="0.35"/>
    <row r="3189" customFormat="1" x14ac:dyDescent="0.35"/>
    <row r="3190" customFormat="1" x14ac:dyDescent="0.35"/>
    <row r="3191" customFormat="1" x14ac:dyDescent="0.35"/>
    <row r="3192" customFormat="1" x14ac:dyDescent="0.35"/>
    <row r="3193" customFormat="1" x14ac:dyDescent="0.35"/>
    <row r="3194" customFormat="1" x14ac:dyDescent="0.35"/>
    <row r="3195" customFormat="1" x14ac:dyDescent="0.35"/>
    <row r="3196" customFormat="1" x14ac:dyDescent="0.35"/>
    <row r="3197" customFormat="1" x14ac:dyDescent="0.35"/>
    <row r="3198" customFormat="1" x14ac:dyDescent="0.35"/>
    <row r="3199" customFormat="1" x14ac:dyDescent="0.35"/>
    <row r="3200" customFormat="1" x14ac:dyDescent="0.35"/>
    <row r="3201" customFormat="1" x14ac:dyDescent="0.35"/>
    <row r="3202" customFormat="1" x14ac:dyDescent="0.35"/>
    <row r="3203" customFormat="1" x14ac:dyDescent="0.35"/>
    <row r="3204" customFormat="1" x14ac:dyDescent="0.35"/>
    <row r="3205" customFormat="1" x14ac:dyDescent="0.35"/>
    <row r="3206" customFormat="1" x14ac:dyDescent="0.35"/>
    <row r="3207" customFormat="1" x14ac:dyDescent="0.35"/>
    <row r="3208" customFormat="1" x14ac:dyDescent="0.35"/>
    <row r="3209" customFormat="1" x14ac:dyDescent="0.35"/>
    <row r="3210" customFormat="1" x14ac:dyDescent="0.35"/>
    <row r="3211" customFormat="1" x14ac:dyDescent="0.35"/>
    <row r="3212" customFormat="1" x14ac:dyDescent="0.35"/>
    <row r="3213" customFormat="1" x14ac:dyDescent="0.35"/>
    <row r="3214" customFormat="1" x14ac:dyDescent="0.35"/>
    <row r="3215" customFormat="1" x14ac:dyDescent="0.35"/>
    <row r="3216" customFormat="1" x14ac:dyDescent="0.35"/>
    <row r="3217" customFormat="1" x14ac:dyDescent="0.35"/>
    <row r="3218" customFormat="1" x14ac:dyDescent="0.35"/>
    <row r="3219" customFormat="1" x14ac:dyDescent="0.35"/>
    <row r="3220" customFormat="1" x14ac:dyDescent="0.35"/>
    <row r="3221" customFormat="1" x14ac:dyDescent="0.35"/>
    <row r="3222" customFormat="1" x14ac:dyDescent="0.35"/>
    <row r="3223" customFormat="1" x14ac:dyDescent="0.35"/>
    <row r="3224" customFormat="1" x14ac:dyDescent="0.35"/>
    <row r="3225" customFormat="1" x14ac:dyDescent="0.35"/>
    <row r="3226" customFormat="1" x14ac:dyDescent="0.35"/>
    <row r="3227" customFormat="1" x14ac:dyDescent="0.35"/>
    <row r="3228" customFormat="1" x14ac:dyDescent="0.35"/>
    <row r="3229" customFormat="1" x14ac:dyDescent="0.35"/>
    <row r="3230" customFormat="1" x14ac:dyDescent="0.35"/>
    <row r="3231" customFormat="1" x14ac:dyDescent="0.35"/>
    <row r="3232" customFormat="1" x14ac:dyDescent="0.35"/>
    <row r="3233" customFormat="1" x14ac:dyDescent="0.35"/>
    <row r="3234" customFormat="1" x14ac:dyDescent="0.35"/>
    <row r="3235" customFormat="1" x14ac:dyDescent="0.35"/>
    <row r="3236" customFormat="1" x14ac:dyDescent="0.35"/>
    <row r="3237" customFormat="1" x14ac:dyDescent="0.35"/>
    <row r="3238" customFormat="1" x14ac:dyDescent="0.35"/>
    <row r="3239" customFormat="1" x14ac:dyDescent="0.35"/>
    <row r="3240" customFormat="1" x14ac:dyDescent="0.35"/>
    <row r="3241" customFormat="1" x14ac:dyDescent="0.35"/>
    <row r="3242" customFormat="1" x14ac:dyDescent="0.35"/>
    <row r="3243" customFormat="1" x14ac:dyDescent="0.35"/>
    <row r="3244" customFormat="1" x14ac:dyDescent="0.35"/>
    <row r="3245" customFormat="1" x14ac:dyDescent="0.35"/>
    <row r="3246" customFormat="1" x14ac:dyDescent="0.35"/>
    <row r="3247" customFormat="1" x14ac:dyDescent="0.35"/>
    <row r="3248" customFormat="1" x14ac:dyDescent="0.35"/>
    <row r="3249" customFormat="1" x14ac:dyDescent="0.35"/>
    <row r="3250" customFormat="1" x14ac:dyDescent="0.35"/>
    <row r="3251" customFormat="1" x14ac:dyDescent="0.35"/>
    <row r="3252" customFormat="1" x14ac:dyDescent="0.35"/>
    <row r="3253" customFormat="1" x14ac:dyDescent="0.35"/>
    <row r="3254" customFormat="1" x14ac:dyDescent="0.35"/>
    <row r="3255" customFormat="1" x14ac:dyDescent="0.35"/>
    <row r="3256" customFormat="1" x14ac:dyDescent="0.35"/>
    <row r="3257" customFormat="1" x14ac:dyDescent="0.35"/>
    <row r="3258" customFormat="1" x14ac:dyDescent="0.35"/>
    <row r="3259" customFormat="1" x14ac:dyDescent="0.35"/>
    <row r="3260" customFormat="1" x14ac:dyDescent="0.35"/>
    <row r="3261" customFormat="1" x14ac:dyDescent="0.35"/>
    <row r="3262" customFormat="1" x14ac:dyDescent="0.35"/>
    <row r="3263" customFormat="1" x14ac:dyDescent="0.35"/>
    <row r="3264" customFormat="1" x14ac:dyDescent="0.35"/>
    <row r="3265" customFormat="1" x14ac:dyDescent="0.35"/>
    <row r="3266" customFormat="1" x14ac:dyDescent="0.35"/>
    <row r="3267" customFormat="1" x14ac:dyDescent="0.35"/>
    <row r="3268" customFormat="1" x14ac:dyDescent="0.35"/>
    <row r="3269" customFormat="1" x14ac:dyDescent="0.35"/>
    <row r="3270" customFormat="1" x14ac:dyDescent="0.35"/>
    <row r="3271" customFormat="1" x14ac:dyDescent="0.35"/>
    <row r="3272" customFormat="1" x14ac:dyDescent="0.35"/>
    <row r="3273" customFormat="1" x14ac:dyDescent="0.35"/>
    <row r="3274" customFormat="1" x14ac:dyDescent="0.35"/>
    <row r="3275" customFormat="1" x14ac:dyDescent="0.35"/>
    <row r="3276" customFormat="1" x14ac:dyDescent="0.35"/>
    <row r="3277" customFormat="1" x14ac:dyDescent="0.35"/>
    <row r="3278" customFormat="1" x14ac:dyDescent="0.35"/>
    <row r="3279" customFormat="1" x14ac:dyDescent="0.35"/>
    <row r="3280" customFormat="1" x14ac:dyDescent="0.35"/>
    <row r="3281" customFormat="1" x14ac:dyDescent="0.35"/>
    <row r="3282" customFormat="1" x14ac:dyDescent="0.35"/>
    <row r="3283" customFormat="1" x14ac:dyDescent="0.35"/>
    <row r="3284" customFormat="1" x14ac:dyDescent="0.35"/>
    <row r="3285" customFormat="1" x14ac:dyDescent="0.35"/>
    <row r="3286" customFormat="1" x14ac:dyDescent="0.35"/>
    <row r="3287" customFormat="1" x14ac:dyDescent="0.35"/>
    <row r="3288" customFormat="1" x14ac:dyDescent="0.35"/>
    <row r="3289" customFormat="1" x14ac:dyDescent="0.35"/>
    <row r="3290" customFormat="1" x14ac:dyDescent="0.35"/>
    <row r="3291" customFormat="1" x14ac:dyDescent="0.35"/>
    <row r="3292" customFormat="1" x14ac:dyDescent="0.35"/>
    <row r="3293" customFormat="1" x14ac:dyDescent="0.35"/>
    <row r="3294" customFormat="1" x14ac:dyDescent="0.35"/>
    <row r="3295" customFormat="1" x14ac:dyDescent="0.35"/>
    <row r="3296" customFormat="1" x14ac:dyDescent="0.35"/>
    <row r="3297" customFormat="1" x14ac:dyDescent="0.35"/>
    <row r="3298" customFormat="1" x14ac:dyDescent="0.35"/>
    <row r="3299" customFormat="1" x14ac:dyDescent="0.35"/>
    <row r="3300" customFormat="1" x14ac:dyDescent="0.35"/>
    <row r="3301" customFormat="1" x14ac:dyDescent="0.35"/>
    <row r="3302" customFormat="1" x14ac:dyDescent="0.35"/>
    <row r="3303" customFormat="1" x14ac:dyDescent="0.35"/>
    <row r="3304" customFormat="1" x14ac:dyDescent="0.35"/>
    <row r="3305" customFormat="1" x14ac:dyDescent="0.35"/>
    <row r="3306" customFormat="1" x14ac:dyDescent="0.35"/>
    <row r="3307" customFormat="1" x14ac:dyDescent="0.35"/>
    <row r="3308" customFormat="1" x14ac:dyDescent="0.35"/>
    <row r="3309" customFormat="1" x14ac:dyDescent="0.35"/>
    <row r="3310" customFormat="1" x14ac:dyDescent="0.35"/>
    <row r="3311" customFormat="1" x14ac:dyDescent="0.35"/>
    <row r="3312" customFormat="1" x14ac:dyDescent="0.35"/>
    <row r="3313" customFormat="1" x14ac:dyDescent="0.35"/>
    <row r="3314" customFormat="1" x14ac:dyDescent="0.35"/>
    <row r="3315" customFormat="1" x14ac:dyDescent="0.35"/>
    <row r="3316" customFormat="1" x14ac:dyDescent="0.35"/>
    <row r="3317" customFormat="1" x14ac:dyDescent="0.35"/>
    <row r="3318" customFormat="1" x14ac:dyDescent="0.35"/>
    <row r="3319" customFormat="1" x14ac:dyDescent="0.35"/>
    <row r="3320" customFormat="1" x14ac:dyDescent="0.35"/>
    <row r="3321" customFormat="1" x14ac:dyDescent="0.35"/>
    <row r="3322" customFormat="1" x14ac:dyDescent="0.35"/>
    <row r="3323" customFormat="1" x14ac:dyDescent="0.35"/>
    <row r="3324" customFormat="1" x14ac:dyDescent="0.35"/>
    <row r="3325" customFormat="1" x14ac:dyDescent="0.35"/>
    <row r="3326" customFormat="1" x14ac:dyDescent="0.35"/>
    <row r="3327" customFormat="1" x14ac:dyDescent="0.35"/>
    <row r="3328" customFormat="1" x14ac:dyDescent="0.35"/>
    <row r="3329" customFormat="1" x14ac:dyDescent="0.35"/>
    <row r="3330" customFormat="1" x14ac:dyDescent="0.35"/>
    <row r="3331" customFormat="1" x14ac:dyDescent="0.35"/>
    <row r="3332" customFormat="1" x14ac:dyDescent="0.35"/>
    <row r="3333" customFormat="1" x14ac:dyDescent="0.35"/>
    <row r="3334" customFormat="1" x14ac:dyDescent="0.35"/>
    <row r="3335" customFormat="1" x14ac:dyDescent="0.35"/>
    <row r="3336" customFormat="1" x14ac:dyDescent="0.35"/>
    <row r="3337" customFormat="1" x14ac:dyDescent="0.35"/>
    <row r="3338" customFormat="1" x14ac:dyDescent="0.35"/>
    <row r="3339" customFormat="1" x14ac:dyDescent="0.35"/>
    <row r="3340" customFormat="1" x14ac:dyDescent="0.35"/>
    <row r="3341" customFormat="1" x14ac:dyDescent="0.35"/>
    <row r="3342" customFormat="1" x14ac:dyDescent="0.35"/>
    <row r="3343" customFormat="1" x14ac:dyDescent="0.35"/>
    <row r="3344" customFormat="1" x14ac:dyDescent="0.35"/>
    <row r="3345" customFormat="1" x14ac:dyDescent="0.35"/>
    <row r="3346" customFormat="1" x14ac:dyDescent="0.35"/>
    <row r="3347" customFormat="1" x14ac:dyDescent="0.35"/>
    <row r="3348" customFormat="1" x14ac:dyDescent="0.35"/>
    <row r="3349" customFormat="1" x14ac:dyDescent="0.35"/>
    <row r="3350" customFormat="1" x14ac:dyDescent="0.35"/>
    <row r="3351" customFormat="1" x14ac:dyDescent="0.35"/>
    <row r="3352" customFormat="1" x14ac:dyDescent="0.35"/>
    <row r="3353" customFormat="1" x14ac:dyDescent="0.35"/>
    <row r="3354" customFormat="1" x14ac:dyDescent="0.35"/>
    <row r="3355" customFormat="1" x14ac:dyDescent="0.35"/>
    <row r="3356" customFormat="1" x14ac:dyDescent="0.35"/>
    <row r="3357" customFormat="1" x14ac:dyDescent="0.35"/>
    <row r="3358" customFormat="1" x14ac:dyDescent="0.35"/>
    <row r="3359" customFormat="1" x14ac:dyDescent="0.35"/>
    <row r="3360" customFormat="1" x14ac:dyDescent="0.35"/>
    <row r="3361" customFormat="1" x14ac:dyDescent="0.35"/>
    <row r="3362" customFormat="1" x14ac:dyDescent="0.35"/>
    <row r="3363" customFormat="1" x14ac:dyDescent="0.35"/>
    <row r="3364" customFormat="1" x14ac:dyDescent="0.35"/>
    <row r="3365" customFormat="1" x14ac:dyDescent="0.35"/>
    <row r="3366" customFormat="1" x14ac:dyDescent="0.35"/>
    <row r="3367" customFormat="1" x14ac:dyDescent="0.35"/>
    <row r="3368" customFormat="1" x14ac:dyDescent="0.35"/>
    <row r="3369" customFormat="1" x14ac:dyDescent="0.35"/>
    <row r="3370" customFormat="1" x14ac:dyDescent="0.35"/>
    <row r="3371" customFormat="1" x14ac:dyDescent="0.35"/>
    <row r="3372" customFormat="1" x14ac:dyDescent="0.35"/>
    <row r="3373" customFormat="1" x14ac:dyDescent="0.35"/>
    <row r="3374" customFormat="1" x14ac:dyDescent="0.35"/>
    <row r="3375" customFormat="1" x14ac:dyDescent="0.35"/>
    <row r="3376" customFormat="1" x14ac:dyDescent="0.35"/>
    <row r="3377" customFormat="1" x14ac:dyDescent="0.35"/>
    <row r="3378" customFormat="1" x14ac:dyDescent="0.35"/>
    <row r="3379" customFormat="1" x14ac:dyDescent="0.35"/>
    <row r="3380" customFormat="1" x14ac:dyDescent="0.35"/>
    <row r="3381" customFormat="1" x14ac:dyDescent="0.35"/>
    <row r="3382" customFormat="1" x14ac:dyDescent="0.35"/>
    <row r="3383" customFormat="1" x14ac:dyDescent="0.35"/>
    <row r="3384" customFormat="1" x14ac:dyDescent="0.35"/>
    <row r="3385" customFormat="1" x14ac:dyDescent="0.35"/>
    <row r="3386" customFormat="1" x14ac:dyDescent="0.35"/>
    <row r="3387" customFormat="1" x14ac:dyDescent="0.35"/>
    <row r="3388" customFormat="1" x14ac:dyDescent="0.35"/>
    <row r="3389" customFormat="1" x14ac:dyDescent="0.35"/>
    <row r="3390" customFormat="1" x14ac:dyDescent="0.35"/>
    <row r="3391" customFormat="1" x14ac:dyDescent="0.35"/>
    <row r="3392" customFormat="1" x14ac:dyDescent="0.35"/>
    <row r="3393" customFormat="1" x14ac:dyDescent="0.35"/>
    <row r="3394" customFormat="1" x14ac:dyDescent="0.35"/>
    <row r="3395" customFormat="1" x14ac:dyDescent="0.35"/>
    <row r="3396" customFormat="1" x14ac:dyDescent="0.35"/>
    <row r="3397" customFormat="1" x14ac:dyDescent="0.35"/>
    <row r="3398" customFormat="1" x14ac:dyDescent="0.35"/>
    <row r="3399" customFormat="1" x14ac:dyDescent="0.35"/>
    <row r="3400" customFormat="1" x14ac:dyDescent="0.35"/>
    <row r="3401" customFormat="1" x14ac:dyDescent="0.35"/>
    <row r="3402" customFormat="1" x14ac:dyDescent="0.35"/>
    <row r="3403" customFormat="1" x14ac:dyDescent="0.35"/>
    <row r="3404" customFormat="1" x14ac:dyDescent="0.35"/>
    <row r="3405" customFormat="1" x14ac:dyDescent="0.35"/>
    <row r="3406" customFormat="1" x14ac:dyDescent="0.35"/>
    <row r="3407" customFormat="1" x14ac:dyDescent="0.35"/>
    <row r="3408" customFormat="1" x14ac:dyDescent="0.35"/>
    <row r="3409" customFormat="1" x14ac:dyDescent="0.35"/>
    <row r="3410" customFormat="1" x14ac:dyDescent="0.35"/>
    <row r="3411" customFormat="1" x14ac:dyDescent="0.35"/>
    <row r="3412" customFormat="1" x14ac:dyDescent="0.35"/>
    <row r="3413" customFormat="1" x14ac:dyDescent="0.35"/>
    <row r="3414" customFormat="1" x14ac:dyDescent="0.35"/>
    <row r="3415" customFormat="1" x14ac:dyDescent="0.35"/>
    <row r="3416" customFormat="1" x14ac:dyDescent="0.35"/>
    <row r="3417" customFormat="1" x14ac:dyDescent="0.35"/>
    <row r="3418" customFormat="1" x14ac:dyDescent="0.35"/>
    <row r="3419" customFormat="1" x14ac:dyDescent="0.35"/>
    <row r="3420" customFormat="1" x14ac:dyDescent="0.35"/>
    <row r="3421" customFormat="1" x14ac:dyDescent="0.35"/>
    <row r="3422" customFormat="1" x14ac:dyDescent="0.35"/>
    <row r="3423" customFormat="1" x14ac:dyDescent="0.35"/>
    <row r="3424" customFormat="1" x14ac:dyDescent="0.35"/>
    <row r="3425" customFormat="1" x14ac:dyDescent="0.35"/>
    <row r="3426" customFormat="1" x14ac:dyDescent="0.35"/>
    <row r="3427" customFormat="1" x14ac:dyDescent="0.35"/>
    <row r="3428" customFormat="1" x14ac:dyDescent="0.35"/>
    <row r="3429" customFormat="1" x14ac:dyDescent="0.35"/>
    <row r="3430" customFormat="1" x14ac:dyDescent="0.35"/>
    <row r="3431" customFormat="1" x14ac:dyDescent="0.35"/>
    <row r="3432" customFormat="1" x14ac:dyDescent="0.35"/>
    <row r="3433" customFormat="1" x14ac:dyDescent="0.35"/>
    <row r="3434" customFormat="1" x14ac:dyDescent="0.35"/>
    <row r="3435" customFormat="1" x14ac:dyDescent="0.35"/>
    <row r="3436" customFormat="1" x14ac:dyDescent="0.35"/>
    <row r="3437" customFormat="1" x14ac:dyDescent="0.35"/>
    <row r="3438" customFormat="1" x14ac:dyDescent="0.35"/>
    <row r="3439" customFormat="1" x14ac:dyDescent="0.35"/>
    <row r="3440" customFormat="1" x14ac:dyDescent="0.35"/>
    <row r="3441" customFormat="1" x14ac:dyDescent="0.35"/>
    <row r="3442" customFormat="1" x14ac:dyDescent="0.35"/>
    <row r="3443" customFormat="1" x14ac:dyDescent="0.35"/>
    <row r="3444" customFormat="1" x14ac:dyDescent="0.35"/>
    <row r="3445" customFormat="1" x14ac:dyDescent="0.35"/>
    <row r="3446" customFormat="1" x14ac:dyDescent="0.35"/>
    <row r="3447" customFormat="1" x14ac:dyDescent="0.35"/>
    <row r="3448" customFormat="1" x14ac:dyDescent="0.35"/>
    <row r="3449" customFormat="1" x14ac:dyDescent="0.35"/>
    <row r="3450" customFormat="1" x14ac:dyDescent="0.35"/>
    <row r="3451" customFormat="1" x14ac:dyDescent="0.35"/>
    <row r="3452" customFormat="1" x14ac:dyDescent="0.35"/>
    <row r="3453" customFormat="1" x14ac:dyDescent="0.35"/>
    <row r="3454" customFormat="1" x14ac:dyDescent="0.35"/>
    <row r="3455" customFormat="1" x14ac:dyDescent="0.35"/>
    <row r="3456" customFormat="1" x14ac:dyDescent="0.35"/>
    <row r="3457" customFormat="1" x14ac:dyDescent="0.35"/>
    <row r="3458" customFormat="1" x14ac:dyDescent="0.35"/>
    <row r="3459" customFormat="1" x14ac:dyDescent="0.35"/>
    <row r="3460" customFormat="1" x14ac:dyDescent="0.35"/>
    <row r="3461" customFormat="1" x14ac:dyDescent="0.35"/>
    <row r="3462" customFormat="1" x14ac:dyDescent="0.35"/>
    <row r="3463" customFormat="1" x14ac:dyDescent="0.35"/>
    <row r="3464" customFormat="1" x14ac:dyDescent="0.35"/>
    <row r="3465" customFormat="1" x14ac:dyDescent="0.35"/>
    <row r="3466" customFormat="1" x14ac:dyDescent="0.35"/>
    <row r="3467" customFormat="1" x14ac:dyDescent="0.35"/>
    <row r="3468" customFormat="1" x14ac:dyDescent="0.35"/>
    <row r="3469" customFormat="1" x14ac:dyDescent="0.35"/>
    <row r="3470" customFormat="1" x14ac:dyDescent="0.35"/>
    <row r="3471" customFormat="1" x14ac:dyDescent="0.35"/>
    <row r="3472" customFormat="1" x14ac:dyDescent="0.35"/>
    <row r="3473" customFormat="1" x14ac:dyDescent="0.35"/>
    <row r="3474" customFormat="1" x14ac:dyDescent="0.35"/>
    <row r="3475" customFormat="1" x14ac:dyDescent="0.35"/>
    <row r="3476" customFormat="1" x14ac:dyDescent="0.35"/>
    <row r="3477" customFormat="1" x14ac:dyDescent="0.35"/>
    <row r="3478" customFormat="1" x14ac:dyDescent="0.35"/>
    <row r="3479" customFormat="1" x14ac:dyDescent="0.35"/>
    <row r="3480" customFormat="1" x14ac:dyDescent="0.35"/>
    <row r="3481" customFormat="1" x14ac:dyDescent="0.35"/>
    <row r="3482" customFormat="1" x14ac:dyDescent="0.35"/>
    <row r="3483" customFormat="1" x14ac:dyDescent="0.35"/>
    <row r="3484" customFormat="1" x14ac:dyDescent="0.35"/>
    <row r="3485" customFormat="1" x14ac:dyDescent="0.35"/>
    <row r="3486" customFormat="1" x14ac:dyDescent="0.35"/>
    <row r="3487" customFormat="1" x14ac:dyDescent="0.35"/>
    <row r="3488" customFormat="1" x14ac:dyDescent="0.35"/>
    <row r="3489" customFormat="1" x14ac:dyDescent="0.35"/>
    <row r="3490" customFormat="1" x14ac:dyDescent="0.35"/>
    <row r="3491" customFormat="1" x14ac:dyDescent="0.35"/>
    <row r="3492" customFormat="1" x14ac:dyDescent="0.35"/>
    <row r="3493" customFormat="1" x14ac:dyDescent="0.35"/>
    <row r="3494" customFormat="1" x14ac:dyDescent="0.35"/>
    <row r="3495" customFormat="1" x14ac:dyDescent="0.35"/>
    <row r="3496" customFormat="1" x14ac:dyDescent="0.35"/>
    <row r="3497" customFormat="1" x14ac:dyDescent="0.35"/>
    <row r="3498" customFormat="1" x14ac:dyDescent="0.35"/>
    <row r="3499" customFormat="1" x14ac:dyDescent="0.35"/>
    <row r="3500" customFormat="1" x14ac:dyDescent="0.35"/>
    <row r="3501" customFormat="1" x14ac:dyDescent="0.35"/>
    <row r="3502" customFormat="1" x14ac:dyDescent="0.35"/>
    <row r="3503" customFormat="1" x14ac:dyDescent="0.35"/>
    <row r="3504" customFormat="1" x14ac:dyDescent="0.35"/>
    <row r="3505" customFormat="1" x14ac:dyDescent="0.35"/>
    <row r="3506" customFormat="1" x14ac:dyDescent="0.35"/>
    <row r="3507" customFormat="1" x14ac:dyDescent="0.35"/>
    <row r="3508" customFormat="1" x14ac:dyDescent="0.35"/>
    <row r="3509" customFormat="1" x14ac:dyDescent="0.35"/>
    <row r="3510" customFormat="1" x14ac:dyDescent="0.35"/>
    <row r="3511" customFormat="1" x14ac:dyDescent="0.35"/>
    <row r="3512" customFormat="1" x14ac:dyDescent="0.35"/>
    <row r="3513" customFormat="1" x14ac:dyDescent="0.35"/>
    <row r="3514" customFormat="1" x14ac:dyDescent="0.35"/>
    <row r="3515" customFormat="1" x14ac:dyDescent="0.35"/>
    <row r="3516" customFormat="1" x14ac:dyDescent="0.35"/>
    <row r="3517" customFormat="1" x14ac:dyDescent="0.35"/>
    <row r="3518" customFormat="1" x14ac:dyDescent="0.35"/>
    <row r="3519" customFormat="1" x14ac:dyDescent="0.35"/>
    <row r="3520" customFormat="1" x14ac:dyDescent="0.35"/>
    <row r="3521" customFormat="1" x14ac:dyDescent="0.35"/>
    <row r="3522" customFormat="1" x14ac:dyDescent="0.35"/>
    <row r="3523" customFormat="1" x14ac:dyDescent="0.35"/>
    <row r="3524" customFormat="1" x14ac:dyDescent="0.35"/>
    <row r="3525" customFormat="1" x14ac:dyDescent="0.35"/>
    <row r="3526" customFormat="1" x14ac:dyDescent="0.35"/>
    <row r="3527" customFormat="1" x14ac:dyDescent="0.35"/>
    <row r="3528" customFormat="1" x14ac:dyDescent="0.35"/>
    <row r="3529" customFormat="1" x14ac:dyDescent="0.35"/>
    <row r="3530" customFormat="1" x14ac:dyDescent="0.35"/>
    <row r="3531" customFormat="1" x14ac:dyDescent="0.35"/>
    <row r="3532" customFormat="1" x14ac:dyDescent="0.35"/>
    <row r="3533" customFormat="1" x14ac:dyDescent="0.35"/>
    <row r="3534" customFormat="1" x14ac:dyDescent="0.35"/>
    <row r="3535" customFormat="1" x14ac:dyDescent="0.35"/>
    <row r="3536" customFormat="1" x14ac:dyDescent="0.35"/>
    <row r="3537" customFormat="1" x14ac:dyDescent="0.35"/>
    <row r="3538" customFormat="1" x14ac:dyDescent="0.35"/>
    <row r="3539" customFormat="1" x14ac:dyDescent="0.35"/>
    <row r="3540" customFormat="1" x14ac:dyDescent="0.35"/>
    <row r="3541" customFormat="1" x14ac:dyDescent="0.35"/>
    <row r="3542" customFormat="1" x14ac:dyDescent="0.35"/>
    <row r="3543" customFormat="1" x14ac:dyDescent="0.35"/>
    <row r="3544" customFormat="1" x14ac:dyDescent="0.35"/>
    <row r="3545" customFormat="1" x14ac:dyDescent="0.35"/>
    <row r="3546" customFormat="1" x14ac:dyDescent="0.35"/>
    <row r="3547" customFormat="1" x14ac:dyDescent="0.35"/>
    <row r="3548" customFormat="1" x14ac:dyDescent="0.35"/>
    <row r="3549" customFormat="1" x14ac:dyDescent="0.35"/>
    <row r="3550" customFormat="1" x14ac:dyDescent="0.35"/>
    <row r="3551" customFormat="1" x14ac:dyDescent="0.35"/>
    <row r="3552" customFormat="1" x14ac:dyDescent="0.35"/>
    <row r="3553" customFormat="1" x14ac:dyDescent="0.35"/>
    <row r="3554" customFormat="1" x14ac:dyDescent="0.35"/>
    <row r="3555" customFormat="1" x14ac:dyDescent="0.35"/>
    <row r="3556" customFormat="1" x14ac:dyDescent="0.35"/>
    <row r="3557" customFormat="1" x14ac:dyDescent="0.35"/>
    <row r="3558" customFormat="1" x14ac:dyDescent="0.35"/>
    <row r="3559" customFormat="1" x14ac:dyDescent="0.35"/>
    <row r="3560" customFormat="1" x14ac:dyDescent="0.35"/>
    <row r="3561" customFormat="1" x14ac:dyDescent="0.35"/>
    <row r="3562" customFormat="1" x14ac:dyDescent="0.35"/>
    <row r="3563" customFormat="1" x14ac:dyDescent="0.35"/>
    <row r="3564" customFormat="1" x14ac:dyDescent="0.35"/>
    <row r="3565" customFormat="1" x14ac:dyDescent="0.35"/>
    <row r="3566" customFormat="1" x14ac:dyDescent="0.35"/>
    <row r="3567" customFormat="1" x14ac:dyDescent="0.35"/>
    <row r="3568" customFormat="1" x14ac:dyDescent="0.35"/>
    <row r="3569" customFormat="1" x14ac:dyDescent="0.35"/>
    <row r="3570" customFormat="1" x14ac:dyDescent="0.35"/>
    <row r="3571" customFormat="1" x14ac:dyDescent="0.35"/>
    <row r="3572" customFormat="1" x14ac:dyDescent="0.35"/>
    <row r="3573" customFormat="1" x14ac:dyDescent="0.35"/>
    <row r="3574" customFormat="1" x14ac:dyDescent="0.35"/>
    <row r="3575" customFormat="1" x14ac:dyDescent="0.35"/>
    <row r="3576" customFormat="1" x14ac:dyDescent="0.35"/>
    <row r="3577" customFormat="1" x14ac:dyDescent="0.35"/>
    <row r="3578" customFormat="1" x14ac:dyDescent="0.35"/>
    <row r="3579" customFormat="1" x14ac:dyDescent="0.35"/>
    <row r="3580" customFormat="1" x14ac:dyDescent="0.35"/>
    <row r="3581" customFormat="1" x14ac:dyDescent="0.35"/>
    <row r="3582" customFormat="1" x14ac:dyDescent="0.35"/>
    <row r="3583" customFormat="1" x14ac:dyDescent="0.35"/>
    <row r="3584" customFormat="1" x14ac:dyDescent="0.35"/>
    <row r="3585" customFormat="1" x14ac:dyDescent="0.35"/>
    <row r="3586" customFormat="1" x14ac:dyDescent="0.35"/>
    <row r="3587" customFormat="1" x14ac:dyDescent="0.35"/>
    <row r="3588" customFormat="1" x14ac:dyDescent="0.35"/>
    <row r="3589" customFormat="1" x14ac:dyDescent="0.35"/>
    <row r="3590" customFormat="1" x14ac:dyDescent="0.35"/>
    <row r="3591" customFormat="1" x14ac:dyDescent="0.35"/>
    <row r="3592" customFormat="1" x14ac:dyDescent="0.35"/>
    <row r="3593" customFormat="1" x14ac:dyDescent="0.35"/>
    <row r="3594" customFormat="1" x14ac:dyDescent="0.35"/>
    <row r="3595" customFormat="1" x14ac:dyDescent="0.35"/>
    <row r="3596" customFormat="1" x14ac:dyDescent="0.35"/>
    <row r="3597" customFormat="1" x14ac:dyDescent="0.35"/>
    <row r="3598" customFormat="1" x14ac:dyDescent="0.35"/>
    <row r="3599" customFormat="1" x14ac:dyDescent="0.35"/>
    <row r="3600" customFormat="1" x14ac:dyDescent="0.35"/>
    <row r="3601" customFormat="1" x14ac:dyDescent="0.35"/>
    <row r="3602" customFormat="1" x14ac:dyDescent="0.35"/>
    <row r="3603" customFormat="1" x14ac:dyDescent="0.35"/>
    <row r="3604" customFormat="1" x14ac:dyDescent="0.35"/>
    <row r="3605" customFormat="1" x14ac:dyDescent="0.35"/>
    <row r="3606" customFormat="1" x14ac:dyDescent="0.35"/>
    <row r="3607" customFormat="1" x14ac:dyDescent="0.35"/>
    <row r="3608" customFormat="1" x14ac:dyDescent="0.35"/>
    <row r="3609" customFormat="1" x14ac:dyDescent="0.35"/>
    <row r="3610" customFormat="1" x14ac:dyDescent="0.35"/>
    <row r="3611" customFormat="1" x14ac:dyDescent="0.35"/>
    <row r="3612" customFormat="1" x14ac:dyDescent="0.35"/>
    <row r="3613" customFormat="1" x14ac:dyDescent="0.35"/>
    <row r="3614" customFormat="1" x14ac:dyDescent="0.35"/>
    <row r="3615" customFormat="1" x14ac:dyDescent="0.35"/>
    <row r="3616" customFormat="1" x14ac:dyDescent="0.35"/>
    <row r="3617" customFormat="1" x14ac:dyDescent="0.35"/>
    <row r="3618" customFormat="1" x14ac:dyDescent="0.35"/>
    <row r="3619" customFormat="1" x14ac:dyDescent="0.35"/>
    <row r="3620" customFormat="1" x14ac:dyDescent="0.35"/>
    <row r="3621" customFormat="1" x14ac:dyDescent="0.35"/>
    <row r="3622" customFormat="1" x14ac:dyDescent="0.35"/>
    <row r="3623" customFormat="1" x14ac:dyDescent="0.35"/>
    <row r="3624" customFormat="1" x14ac:dyDescent="0.35"/>
    <row r="3625" customFormat="1" x14ac:dyDescent="0.35"/>
    <row r="3626" customFormat="1" x14ac:dyDescent="0.35"/>
    <row r="3627" customFormat="1" x14ac:dyDescent="0.35"/>
    <row r="3628" customFormat="1" x14ac:dyDescent="0.35"/>
    <row r="3629" customFormat="1" x14ac:dyDescent="0.35"/>
    <row r="3630" customFormat="1" x14ac:dyDescent="0.35"/>
    <row r="3631" customFormat="1" x14ac:dyDescent="0.35"/>
    <row r="3632" customFormat="1" x14ac:dyDescent="0.35"/>
    <row r="3633" customFormat="1" x14ac:dyDescent="0.35"/>
    <row r="3634" customFormat="1" x14ac:dyDescent="0.35"/>
    <row r="3635" customFormat="1" x14ac:dyDescent="0.35"/>
    <row r="3636" customFormat="1" x14ac:dyDescent="0.35"/>
    <row r="3637" customFormat="1" x14ac:dyDescent="0.35"/>
    <row r="3638" customFormat="1" x14ac:dyDescent="0.35"/>
    <row r="3639" customFormat="1" x14ac:dyDescent="0.35"/>
    <row r="3640" customFormat="1" x14ac:dyDescent="0.35"/>
    <row r="3641" customFormat="1" x14ac:dyDescent="0.35"/>
    <row r="3642" customFormat="1" x14ac:dyDescent="0.35"/>
    <row r="3643" customFormat="1" x14ac:dyDescent="0.35"/>
    <row r="3644" customFormat="1" x14ac:dyDescent="0.35"/>
    <row r="3645" customFormat="1" x14ac:dyDescent="0.35"/>
    <row r="3646" customFormat="1" x14ac:dyDescent="0.35"/>
    <row r="3647" customFormat="1" x14ac:dyDescent="0.35"/>
    <row r="3648" customFormat="1" x14ac:dyDescent="0.35"/>
    <row r="3649" customFormat="1" x14ac:dyDescent="0.35"/>
    <row r="3650" customFormat="1" x14ac:dyDescent="0.35"/>
    <row r="3651" customFormat="1" x14ac:dyDescent="0.35"/>
    <row r="3652" customFormat="1" x14ac:dyDescent="0.35"/>
    <row r="3653" customFormat="1" x14ac:dyDescent="0.35"/>
    <row r="3654" customFormat="1" x14ac:dyDescent="0.35"/>
    <row r="3655" customFormat="1" x14ac:dyDescent="0.35"/>
    <row r="3656" customFormat="1" x14ac:dyDescent="0.35"/>
    <row r="3657" customFormat="1" x14ac:dyDescent="0.35"/>
    <row r="3658" customFormat="1" x14ac:dyDescent="0.35"/>
    <row r="3659" customFormat="1" x14ac:dyDescent="0.35"/>
    <row r="3660" customFormat="1" x14ac:dyDescent="0.35"/>
    <row r="3661" customFormat="1" x14ac:dyDescent="0.35"/>
    <row r="3662" customFormat="1" x14ac:dyDescent="0.35"/>
    <row r="3663" customFormat="1" x14ac:dyDescent="0.35"/>
    <row r="3664" customFormat="1" x14ac:dyDescent="0.35"/>
    <row r="3665" customFormat="1" x14ac:dyDescent="0.35"/>
    <row r="3666" customFormat="1" x14ac:dyDescent="0.35"/>
    <row r="3667" customFormat="1" x14ac:dyDescent="0.35"/>
    <row r="3668" customFormat="1" x14ac:dyDescent="0.35"/>
    <row r="3669" customFormat="1" x14ac:dyDescent="0.35"/>
    <row r="3670" customFormat="1" x14ac:dyDescent="0.35"/>
    <row r="3671" customFormat="1" x14ac:dyDescent="0.35"/>
    <row r="3672" customFormat="1" x14ac:dyDescent="0.35"/>
    <row r="3673" customFormat="1" x14ac:dyDescent="0.35"/>
    <row r="3674" customFormat="1" x14ac:dyDescent="0.35"/>
    <row r="3675" customFormat="1" x14ac:dyDescent="0.35"/>
    <row r="3676" customFormat="1" x14ac:dyDescent="0.35"/>
    <row r="3677" customFormat="1" x14ac:dyDescent="0.35"/>
    <row r="3678" customFormat="1" x14ac:dyDescent="0.35"/>
    <row r="3679" customFormat="1" x14ac:dyDescent="0.35"/>
    <row r="3680" customFormat="1" x14ac:dyDescent="0.35"/>
    <row r="3681" customFormat="1" x14ac:dyDescent="0.35"/>
    <row r="3682" customFormat="1" x14ac:dyDescent="0.35"/>
    <row r="3683" customFormat="1" x14ac:dyDescent="0.35"/>
    <row r="3684" customFormat="1" x14ac:dyDescent="0.35"/>
    <row r="3685" customFormat="1" x14ac:dyDescent="0.35"/>
    <row r="3686" customFormat="1" x14ac:dyDescent="0.35"/>
    <row r="3687" customFormat="1" x14ac:dyDescent="0.35"/>
    <row r="3688" customFormat="1" x14ac:dyDescent="0.35"/>
    <row r="3689" customFormat="1" x14ac:dyDescent="0.35"/>
    <row r="3690" customFormat="1" x14ac:dyDescent="0.35"/>
    <row r="3691" customFormat="1" x14ac:dyDescent="0.35"/>
    <row r="3692" customFormat="1" x14ac:dyDescent="0.35"/>
    <row r="3693" customFormat="1" x14ac:dyDescent="0.35"/>
    <row r="3694" customFormat="1" x14ac:dyDescent="0.35"/>
    <row r="3695" customFormat="1" x14ac:dyDescent="0.35"/>
    <row r="3696" customFormat="1" x14ac:dyDescent="0.35"/>
    <row r="3697" customFormat="1" x14ac:dyDescent="0.35"/>
    <row r="3698" customFormat="1" x14ac:dyDescent="0.35"/>
    <row r="3699" customFormat="1" x14ac:dyDescent="0.35"/>
    <row r="3700" customFormat="1" x14ac:dyDescent="0.35"/>
    <row r="3701" customFormat="1" x14ac:dyDescent="0.35"/>
    <row r="3702" customFormat="1" x14ac:dyDescent="0.35"/>
    <row r="3703" customFormat="1" x14ac:dyDescent="0.35"/>
    <row r="3704" customFormat="1" x14ac:dyDescent="0.35"/>
    <row r="3705" customFormat="1" x14ac:dyDescent="0.35"/>
    <row r="3706" customFormat="1" x14ac:dyDescent="0.35"/>
    <row r="3707" customFormat="1" x14ac:dyDescent="0.35"/>
    <row r="3708" customFormat="1" x14ac:dyDescent="0.35"/>
    <row r="3709" customFormat="1" x14ac:dyDescent="0.35"/>
    <row r="3710" customFormat="1" x14ac:dyDescent="0.35"/>
    <row r="3711" customFormat="1" x14ac:dyDescent="0.35"/>
    <row r="3712" customFormat="1" x14ac:dyDescent="0.35"/>
    <row r="3713" customFormat="1" x14ac:dyDescent="0.35"/>
    <row r="3714" customFormat="1" x14ac:dyDescent="0.35"/>
    <row r="3715" customFormat="1" x14ac:dyDescent="0.35"/>
    <row r="3716" customFormat="1" x14ac:dyDescent="0.35"/>
    <row r="3717" customFormat="1" x14ac:dyDescent="0.35"/>
    <row r="3718" customFormat="1" x14ac:dyDescent="0.35"/>
    <row r="3719" customFormat="1" x14ac:dyDescent="0.35"/>
    <row r="3720" customFormat="1" x14ac:dyDescent="0.35"/>
    <row r="3721" customFormat="1" x14ac:dyDescent="0.35"/>
    <row r="3722" customFormat="1" x14ac:dyDescent="0.35"/>
    <row r="3723" customFormat="1" x14ac:dyDescent="0.35"/>
    <row r="3724" customFormat="1" x14ac:dyDescent="0.35"/>
    <row r="3725" customFormat="1" x14ac:dyDescent="0.35"/>
    <row r="3726" customFormat="1" x14ac:dyDescent="0.35"/>
    <row r="3727" customFormat="1" x14ac:dyDescent="0.35"/>
    <row r="3728" customFormat="1" x14ac:dyDescent="0.35"/>
    <row r="3729" customFormat="1" x14ac:dyDescent="0.35"/>
    <row r="3730" customFormat="1" x14ac:dyDescent="0.35"/>
    <row r="3731" customFormat="1" x14ac:dyDescent="0.35"/>
    <row r="3732" customFormat="1" x14ac:dyDescent="0.35"/>
    <row r="3733" customFormat="1" x14ac:dyDescent="0.35"/>
    <row r="3734" customFormat="1" x14ac:dyDescent="0.35"/>
    <row r="3735" customFormat="1" x14ac:dyDescent="0.35"/>
    <row r="3736" customFormat="1" x14ac:dyDescent="0.35"/>
    <row r="3737" customFormat="1" x14ac:dyDescent="0.35"/>
    <row r="3738" customFormat="1" x14ac:dyDescent="0.35"/>
    <row r="3739" customFormat="1" x14ac:dyDescent="0.35"/>
    <row r="3740" customFormat="1" x14ac:dyDescent="0.35"/>
    <row r="3741" customFormat="1" x14ac:dyDescent="0.35"/>
    <row r="3742" customFormat="1" x14ac:dyDescent="0.35"/>
    <row r="3743" customFormat="1" x14ac:dyDescent="0.35"/>
    <row r="3744" customFormat="1" x14ac:dyDescent="0.35"/>
    <row r="3745" customFormat="1" x14ac:dyDescent="0.35"/>
    <row r="3746" customFormat="1" x14ac:dyDescent="0.35"/>
    <row r="3747" customFormat="1" x14ac:dyDescent="0.35"/>
    <row r="3748" customFormat="1" x14ac:dyDescent="0.35"/>
    <row r="3749" customFormat="1" x14ac:dyDescent="0.35"/>
    <row r="3750" customFormat="1" x14ac:dyDescent="0.35"/>
    <row r="3751" customFormat="1" x14ac:dyDescent="0.35"/>
    <row r="3752" customFormat="1" x14ac:dyDescent="0.35"/>
    <row r="3753" customFormat="1" x14ac:dyDescent="0.35"/>
    <row r="3754" customFormat="1" x14ac:dyDescent="0.35"/>
    <row r="3755" customFormat="1" x14ac:dyDescent="0.35"/>
    <row r="3756" customFormat="1" x14ac:dyDescent="0.35"/>
    <row r="3757" customFormat="1" x14ac:dyDescent="0.35"/>
    <row r="3758" customFormat="1" x14ac:dyDescent="0.35"/>
    <row r="3759" customFormat="1" x14ac:dyDescent="0.35"/>
    <row r="3760" customFormat="1" x14ac:dyDescent="0.35"/>
    <row r="3761" customFormat="1" x14ac:dyDescent="0.35"/>
    <row r="3762" customFormat="1" x14ac:dyDescent="0.35"/>
    <row r="3763" customFormat="1" x14ac:dyDescent="0.35"/>
    <row r="3764" customFormat="1" x14ac:dyDescent="0.35"/>
    <row r="3765" customFormat="1" x14ac:dyDescent="0.35"/>
    <row r="3766" customFormat="1" x14ac:dyDescent="0.35"/>
    <row r="3767" customFormat="1" x14ac:dyDescent="0.35"/>
    <row r="3768" customFormat="1" x14ac:dyDescent="0.35"/>
    <row r="3769" customFormat="1" x14ac:dyDescent="0.35"/>
    <row r="3770" customFormat="1" x14ac:dyDescent="0.35"/>
    <row r="3771" customFormat="1" x14ac:dyDescent="0.35"/>
    <row r="3772" customFormat="1" x14ac:dyDescent="0.35"/>
    <row r="3773" customFormat="1" x14ac:dyDescent="0.35"/>
    <row r="3774" customFormat="1" x14ac:dyDescent="0.35"/>
    <row r="3775" customFormat="1" x14ac:dyDescent="0.35"/>
    <row r="3776" customFormat="1" x14ac:dyDescent="0.35"/>
    <row r="3777" customFormat="1" x14ac:dyDescent="0.35"/>
    <row r="3778" customFormat="1" x14ac:dyDescent="0.35"/>
    <row r="3779" customFormat="1" x14ac:dyDescent="0.35"/>
    <row r="3780" customFormat="1" x14ac:dyDescent="0.35"/>
    <row r="3781" customFormat="1" x14ac:dyDescent="0.35"/>
    <row r="3782" customFormat="1" x14ac:dyDescent="0.35"/>
    <row r="3783" customFormat="1" x14ac:dyDescent="0.35"/>
    <row r="3784" customFormat="1" x14ac:dyDescent="0.35"/>
    <row r="3785" customFormat="1" x14ac:dyDescent="0.35"/>
    <row r="3786" customFormat="1" x14ac:dyDescent="0.35"/>
    <row r="3787" customFormat="1" x14ac:dyDescent="0.35"/>
    <row r="3788" customFormat="1" x14ac:dyDescent="0.35"/>
    <row r="3789" customFormat="1" x14ac:dyDescent="0.35"/>
    <row r="3790" customFormat="1" x14ac:dyDescent="0.35"/>
    <row r="3791" customFormat="1" x14ac:dyDescent="0.35"/>
    <row r="3792" customFormat="1" x14ac:dyDescent="0.35"/>
    <row r="3793" customFormat="1" x14ac:dyDescent="0.35"/>
    <row r="3794" customFormat="1" x14ac:dyDescent="0.35"/>
    <row r="3795" customFormat="1" x14ac:dyDescent="0.35"/>
    <row r="3796" customFormat="1" x14ac:dyDescent="0.35"/>
    <row r="3797" customFormat="1" x14ac:dyDescent="0.35"/>
    <row r="3798" customFormat="1" x14ac:dyDescent="0.35"/>
    <row r="3799" customFormat="1" x14ac:dyDescent="0.35"/>
    <row r="3800" customFormat="1" x14ac:dyDescent="0.35"/>
    <row r="3801" customFormat="1" x14ac:dyDescent="0.35"/>
    <row r="3802" customFormat="1" x14ac:dyDescent="0.35"/>
    <row r="3803" customFormat="1" x14ac:dyDescent="0.35"/>
    <row r="3804" customFormat="1" x14ac:dyDescent="0.35"/>
    <row r="3805" customFormat="1" x14ac:dyDescent="0.35"/>
    <row r="3806" customFormat="1" x14ac:dyDescent="0.35"/>
    <row r="3807" customFormat="1" x14ac:dyDescent="0.35"/>
    <row r="3808" customFormat="1" x14ac:dyDescent="0.35"/>
    <row r="3809" customFormat="1" x14ac:dyDescent="0.35"/>
    <row r="3810" customFormat="1" x14ac:dyDescent="0.35"/>
    <row r="3811" customFormat="1" x14ac:dyDescent="0.35"/>
    <row r="3812" customFormat="1" x14ac:dyDescent="0.35"/>
    <row r="3813" customFormat="1" x14ac:dyDescent="0.35"/>
    <row r="3814" customFormat="1" x14ac:dyDescent="0.35"/>
    <row r="3815" customFormat="1" x14ac:dyDescent="0.35"/>
    <row r="3816" customFormat="1" x14ac:dyDescent="0.35"/>
    <row r="3817" customFormat="1" x14ac:dyDescent="0.35"/>
    <row r="3818" customFormat="1" x14ac:dyDescent="0.35"/>
    <row r="3819" customFormat="1" x14ac:dyDescent="0.35"/>
    <row r="3820" customFormat="1" x14ac:dyDescent="0.35"/>
    <row r="3821" customFormat="1" x14ac:dyDescent="0.35"/>
    <row r="3822" customFormat="1" x14ac:dyDescent="0.35"/>
    <row r="3823" customFormat="1" x14ac:dyDescent="0.35"/>
    <row r="3824" customFormat="1" x14ac:dyDescent="0.35"/>
    <row r="3825" customFormat="1" x14ac:dyDescent="0.35"/>
    <row r="3826" customFormat="1" x14ac:dyDescent="0.35"/>
    <row r="3827" customFormat="1" x14ac:dyDescent="0.35"/>
    <row r="3828" customFormat="1" x14ac:dyDescent="0.35"/>
    <row r="3829" customFormat="1" x14ac:dyDescent="0.35"/>
    <row r="3830" customFormat="1" x14ac:dyDescent="0.35"/>
    <row r="3831" customFormat="1" x14ac:dyDescent="0.35"/>
    <row r="3832" customFormat="1" x14ac:dyDescent="0.35"/>
    <row r="3833" customFormat="1" x14ac:dyDescent="0.35"/>
    <row r="3834" customFormat="1" x14ac:dyDescent="0.35"/>
    <row r="3835" customFormat="1" x14ac:dyDescent="0.35"/>
    <row r="3836" customFormat="1" x14ac:dyDescent="0.35"/>
    <row r="3837" customFormat="1" x14ac:dyDescent="0.35"/>
    <row r="3838" customFormat="1" x14ac:dyDescent="0.35"/>
    <row r="3839" customFormat="1" x14ac:dyDescent="0.35"/>
    <row r="3840" customFormat="1" x14ac:dyDescent="0.35"/>
    <row r="3841" customFormat="1" x14ac:dyDescent="0.35"/>
    <row r="3842" customFormat="1" x14ac:dyDescent="0.35"/>
    <row r="3843" customFormat="1" x14ac:dyDescent="0.35"/>
    <row r="3844" customFormat="1" x14ac:dyDescent="0.35"/>
    <row r="3845" customFormat="1" x14ac:dyDescent="0.35"/>
    <row r="3846" customFormat="1" x14ac:dyDescent="0.35"/>
    <row r="3847" customFormat="1" x14ac:dyDescent="0.35"/>
    <row r="3848" customFormat="1" x14ac:dyDescent="0.35"/>
    <row r="3849" customFormat="1" x14ac:dyDescent="0.35"/>
    <row r="3850" customFormat="1" x14ac:dyDescent="0.35"/>
    <row r="3851" customFormat="1" x14ac:dyDescent="0.35"/>
    <row r="3852" customFormat="1" x14ac:dyDescent="0.35"/>
    <row r="3853" customFormat="1" x14ac:dyDescent="0.35"/>
    <row r="3854" customFormat="1" x14ac:dyDescent="0.35"/>
    <row r="3855" customFormat="1" x14ac:dyDescent="0.35"/>
    <row r="3856" customFormat="1" x14ac:dyDescent="0.35"/>
    <row r="3857" customFormat="1" x14ac:dyDescent="0.35"/>
    <row r="3858" customFormat="1" x14ac:dyDescent="0.35"/>
    <row r="3859" customFormat="1" x14ac:dyDescent="0.35"/>
    <row r="3860" customFormat="1" x14ac:dyDescent="0.35"/>
    <row r="3861" customFormat="1" x14ac:dyDescent="0.35"/>
    <row r="3862" customFormat="1" x14ac:dyDescent="0.35"/>
    <row r="3863" customFormat="1" x14ac:dyDescent="0.35"/>
    <row r="3864" customFormat="1" x14ac:dyDescent="0.35"/>
    <row r="3865" customFormat="1" x14ac:dyDescent="0.35"/>
    <row r="3866" customFormat="1" x14ac:dyDescent="0.35"/>
    <row r="3867" customFormat="1" x14ac:dyDescent="0.35"/>
    <row r="3868" customFormat="1" x14ac:dyDescent="0.35"/>
    <row r="3869" customFormat="1" x14ac:dyDescent="0.35"/>
    <row r="3870" customFormat="1" x14ac:dyDescent="0.35"/>
    <row r="3871" customFormat="1" x14ac:dyDescent="0.35"/>
    <row r="3872" customFormat="1" x14ac:dyDescent="0.35"/>
    <row r="3873" customFormat="1" x14ac:dyDescent="0.35"/>
    <row r="3874" customFormat="1" x14ac:dyDescent="0.35"/>
    <row r="3875" customFormat="1" x14ac:dyDescent="0.35"/>
    <row r="3876" customFormat="1" x14ac:dyDescent="0.35"/>
    <row r="3877" customFormat="1" x14ac:dyDescent="0.35"/>
    <row r="3878" customFormat="1" x14ac:dyDescent="0.35"/>
    <row r="3879" customFormat="1" x14ac:dyDescent="0.35"/>
    <row r="3880" customFormat="1" x14ac:dyDescent="0.35"/>
    <row r="3881" customFormat="1" x14ac:dyDescent="0.35"/>
    <row r="3882" customFormat="1" x14ac:dyDescent="0.35"/>
    <row r="3883" customFormat="1" x14ac:dyDescent="0.35"/>
    <row r="3884" customFormat="1" x14ac:dyDescent="0.35"/>
    <row r="3885" customFormat="1" x14ac:dyDescent="0.35"/>
    <row r="3886" customFormat="1" x14ac:dyDescent="0.35"/>
    <row r="3887" customFormat="1" x14ac:dyDescent="0.35"/>
    <row r="3888" customFormat="1" x14ac:dyDescent="0.35"/>
    <row r="3889" customFormat="1" x14ac:dyDescent="0.35"/>
    <row r="3890" customFormat="1" x14ac:dyDescent="0.35"/>
    <row r="3891" customFormat="1" x14ac:dyDescent="0.35"/>
    <row r="3892" customFormat="1" x14ac:dyDescent="0.35"/>
    <row r="3893" customFormat="1" x14ac:dyDescent="0.35"/>
    <row r="3894" customFormat="1" x14ac:dyDescent="0.35"/>
    <row r="3895" customFormat="1" x14ac:dyDescent="0.35"/>
    <row r="3896" customFormat="1" x14ac:dyDescent="0.35"/>
    <row r="3897" customFormat="1" x14ac:dyDescent="0.35"/>
    <row r="3898" customFormat="1" x14ac:dyDescent="0.35"/>
    <row r="3899" customFormat="1" x14ac:dyDescent="0.35"/>
    <row r="3900" customFormat="1" x14ac:dyDescent="0.35"/>
    <row r="3901" customFormat="1" x14ac:dyDescent="0.35"/>
    <row r="3902" customFormat="1" x14ac:dyDescent="0.35"/>
    <row r="3903" customFormat="1" x14ac:dyDescent="0.35"/>
    <row r="3904" customFormat="1" x14ac:dyDescent="0.35"/>
    <row r="3905" customFormat="1" x14ac:dyDescent="0.35"/>
    <row r="3906" customFormat="1" x14ac:dyDescent="0.35"/>
    <row r="3907" customFormat="1" x14ac:dyDescent="0.35"/>
    <row r="3908" customFormat="1" x14ac:dyDescent="0.35"/>
    <row r="3909" customFormat="1" x14ac:dyDescent="0.35"/>
    <row r="3910" customFormat="1" x14ac:dyDescent="0.35"/>
    <row r="3911" customFormat="1" x14ac:dyDescent="0.35"/>
    <row r="3912" customFormat="1" x14ac:dyDescent="0.35"/>
    <row r="3913" customFormat="1" x14ac:dyDescent="0.35"/>
    <row r="3914" customFormat="1" x14ac:dyDescent="0.35"/>
    <row r="3915" customFormat="1" x14ac:dyDescent="0.35"/>
    <row r="3916" customFormat="1" x14ac:dyDescent="0.35"/>
    <row r="3917" customFormat="1" x14ac:dyDescent="0.35"/>
    <row r="3918" customFormat="1" x14ac:dyDescent="0.35"/>
    <row r="3919" customFormat="1" x14ac:dyDescent="0.35"/>
    <row r="3920" customFormat="1" x14ac:dyDescent="0.35"/>
    <row r="3921" customFormat="1" x14ac:dyDescent="0.35"/>
    <row r="3922" customFormat="1" x14ac:dyDescent="0.35"/>
    <row r="3923" customFormat="1" x14ac:dyDescent="0.35"/>
    <row r="3924" customFormat="1" x14ac:dyDescent="0.35"/>
    <row r="3925" customFormat="1" x14ac:dyDescent="0.35"/>
    <row r="3926" customFormat="1" x14ac:dyDescent="0.35"/>
    <row r="3927" customFormat="1" x14ac:dyDescent="0.35"/>
    <row r="3928" customFormat="1" x14ac:dyDescent="0.35"/>
    <row r="3929" customFormat="1" x14ac:dyDescent="0.35"/>
    <row r="3930" customFormat="1" x14ac:dyDescent="0.35"/>
    <row r="3931" customFormat="1" x14ac:dyDescent="0.35"/>
    <row r="3932" customFormat="1" x14ac:dyDescent="0.35"/>
    <row r="3933" customFormat="1" x14ac:dyDescent="0.35"/>
    <row r="3934" customFormat="1" x14ac:dyDescent="0.35"/>
    <row r="3935" customFormat="1" x14ac:dyDescent="0.35"/>
    <row r="3936" customFormat="1" x14ac:dyDescent="0.35"/>
    <row r="3937" customFormat="1" x14ac:dyDescent="0.35"/>
    <row r="3938" customFormat="1" x14ac:dyDescent="0.35"/>
    <row r="3939" customFormat="1" x14ac:dyDescent="0.35"/>
    <row r="3940" customFormat="1" x14ac:dyDescent="0.35"/>
    <row r="3941" customFormat="1" x14ac:dyDescent="0.35"/>
    <row r="3942" customFormat="1" x14ac:dyDescent="0.35"/>
    <row r="3943" customFormat="1" x14ac:dyDescent="0.35"/>
    <row r="3944" customFormat="1" x14ac:dyDescent="0.35"/>
    <row r="3945" customFormat="1" x14ac:dyDescent="0.35"/>
    <row r="3946" customFormat="1" x14ac:dyDescent="0.35"/>
    <row r="3947" customFormat="1" x14ac:dyDescent="0.35"/>
    <row r="3948" customFormat="1" x14ac:dyDescent="0.35"/>
    <row r="3949" customFormat="1" x14ac:dyDescent="0.35"/>
    <row r="3950" customFormat="1" x14ac:dyDescent="0.35"/>
    <row r="3951" customFormat="1" x14ac:dyDescent="0.35"/>
    <row r="3952" customFormat="1" x14ac:dyDescent="0.35"/>
    <row r="3953" customFormat="1" x14ac:dyDescent="0.35"/>
    <row r="3954" customFormat="1" x14ac:dyDescent="0.35"/>
    <row r="3955" customFormat="1" x14ac:dyDescent="0.35"/>
    <row r="3956" customFormat="1" x14ac:dyDescent="0.35"/>
    <row r="3957" customFormat="1" x14ac:dyDescent="0.35"/>
    <row r="3958" customFormat="1" x14ac:dyDescent="0.35"/>
    <row r="3959" customFormat="1" x14ac:dyDescent="0.35"/>
    <row r="3960" customFormat="1" x14ac:dyDescent="0.35"/>
    <row r="3961" customFormat="1" x14ac:dyDescent="0.35"/>
    <row r="3962" customFormat="1" x14ac:dyDescent="0.35"/>
    <row r="3963" customFormat="1" x14ac:dyDescent="0.35"/>
    <row r="3964" customFormat="1" x14ac:dyDescent="0.35"/>
    <row r="3965" customFormat="1" x14ac:dyDescent="0.35"/>
    <row r="3966" customFormat="1" x14ac:dyDescent="0.35"/>
    <row r="3967" customFormat="1" x14ac:dyDescent="0.35"/>
    <row r="3968" customFormat="1" x14ac:dyDescent="0.35"/>
    <row r="3969" customFormat="1" x14ac:dyDescent="0.35"/>
    <row r="3970" customFormat="1" x14ac:dyDescent="0.35"/>
    <row r="3971" customFormat="1" x14ac:dyDescent="0.35"/>
    <row r="3972" customFormat="1" x14ac:dyDescent="0.35"/>
    <row r="3973" customFormat="1" x14ac:dyDescent="0.35"/>
    <row r="3974" customFormat="1" x14ac:dyDescent="0.35"/>
    <row r="3975" customFormat="1" x14ac:dyDescent="0.35"/>
    <row r="3976" customFormat="1" x14ac:dyDescent="0.35"/>
    <row r="3977" customFormat="1" x14ac:dyDescent="0.35"/>
    <row r="3978" customFormat="1" x14ac:dyDescent="0.35"/>
    <row r="3979" customFormat="1" x14ac:dyDescent="0.35"/>
    <row r="3980" customFormat="1" x14ac:dyDescent="0.35"/>
    <row r="3981" customFormat="1" x14ac:dyDescent="0.35"/>
    <row r="3982" customFormat="1" x14ac:dyDescent="0.35"/>
    <row r="3983" customFormat="1" x14ac:dyDescent="0.35"/>
    <row r="3984" customFormat="1" x14ac:dyDescent="0.35"/>
    <row r="3985" customFormat="1" x14ac:dyDescent="0.35"/>
    <row r="3986" customFormat="1" x14ac:dyDescent="0.35"/>
    <row r="3987" customFormat="1" x14ac:dyDescent="0.35"/>
    <row r="3988" customFormat="1" x14ac:dyDescent="0.35"/>
    <row r="3989" customFormat="1" x14ac:dyDescent="0.35"/>
    <row r="3990" customFormat="1" x14ac:dyDescent="0.35"/>
    <row r="3991" customFormat="1" x14ac:dyDescent="0.35"/>
    <row r="3992" customFormat="1" x14ac:dyDescent="0.35"/>
    <row r="3993" customFormat="1" x14ac:dyDescent="0.35"/>
    <row r="3994" customFormat="1" x14ac:dyDescent="0.35"/>
    <row r="3995" customFormat="1" x14ac:dyDescent="0.35"/>
    <row r="3996" customFormat="1" x14ac:dyDescent="0.35"/>
    <row r="3997" customFormat="1" x14ac:dyDescent="0.35"/>
    <row r="3998" customFormat="1" x14ac:dyDescent="0.35"/>
    <row r="3999" customFormat="1" x14ac:dyDescent="0.35"/>
    <row r="4000" customFormat="1" x14ac:dyDescent="0.35"/>
    <row r="4001" customFormat="1" x14ac:dyDescent="0.35"/>
    <row r="4002" customFormat="1" x14ac:dyDescent="0.35"/>
    <row r="4003" customFormat="1" x14ac:dyDescent="0.35"/>
    <row r="4004" customFormat="1" x14ac:dyDescent="0.35"/>
    <row r="4005" customFormat="1" x14ac:dyDescent="0.35"/>
    <row r="4006" customFormat="1" x14ac:dyDescent="0.35"/>
    <row r="4007" customFormat="1" x14ac:dyDescent="0.35"/>
    <row r="4008" customFormat="1" x14ac:dyDescent="0.35"/>
    <row r="4009" customFormat="1" x14ac:dyDescent="0.35"/>
    <row r="4010" customFormat="1" x14ac:dyDescent="0.35"/>
    <row r="4011" customFormat="1" x14ac:dyDescent="0.35"/>
    <row r="4012" customFormat="1" x14ac:dyDescent="0.35"/>
    <row r="4013" customFormat="1" x14ac:dyDescent="0.35"/>
    <row r="4014" customFormat="1" x14ac:dyDescent="0.35"/>
    <row r="4015" customFormat="1" x14ac:dyDescent="0.35"/>
    <row r="4016" customFormat="1" x14ac:dyDescent="0.35"/>
    <row r="4017" customFormat="1" x14ac:dyDescent="0.35"/>
    <row r="4018" customFormat="1" x14ac:dyDescent="0.35"/>
    <row r="4019" customFormat="1" x14ac:dyDescent="0.35"/>
    <row r="4020" customFormat="1" x14ac:dyDescent="0.35"/>
    <row r="4021" customFormat="1" x14ac:dyDescent="0.35"/>
    <row r="4022" customFormat="1" x14ac:dyDescent="0.35"/>
    <row r="4023" customFormat="1" x14ac:dyDescent="0.35"/>
    <row r="4024" customFormat="1" x14ac:dyDescent="0.35"/>
    <row r="4025" customFormat="1" x14ac:dyDescent="0.35"/>
    <row r="4026" customFormat="1" x14ac:dyDescent="0.35"/>
    <row r="4027" customFormat="1" x14ac:dyDescent="0.35"/>
    <row r="4028" customFormat="1" x14ac:dyDescent="0.35"/>
    <row r="4029" customFormat="1" x14ac:dyDescent="0.35"/>
    <row r="4030" customFormat="1" x14ac:dyDescent="0.35"/>
    <row r="4031" customFormat="1" x14ac:dyDescent="0.35"/>
    <row r="4032" customFormat="1" x14ac:dyDescent="0.35"/>
    <row r="4033" customFormat="1" x14ac:dyDescent="0.35"/>
    <row r="4034" customFormat="1" x14ac:dyDescent="0.35"/>
    <row r="4035" customFormat="1" x14ac:dyDescent="0.35"/>
    <row r="4036" customFormat="1" x14ac:dyDescent="0.35"/>
    <row r="4037" customFormat="1" x14ac:dyDescent="0.35"/>
    <row r="4038" customFormat="1" x14ac:dyDescent="0.35"/>
    <row r="4039" customFormat="1" x14ac:dyDescent="0.35"/>
    <row r="4040" customFormat="1" x14ac:dyDescent="0.35"/>
    <row r="4041" customFormat="1" x14ac:dyDescent="0.35"/>
    <row r="4042" customFormat="1" x14ac:dyDescent="0.35"/>
    <row r="4043" customFormat="1" x14ac:dyDescent="0.35"/>
    <row r="4044" customFormat="1" x14ac:dyDescent="0.35"/>
    <row r="4045" customFormat="1" x14ac:dyDescent="0.35"/>
    <row r="4046" customFormat="1" x14ac:dyDescent="0.35"/>
    <row r="4047" customFormat="1" x14ac:dyDescent="0.35"/>
    <row r="4048" customFormat="1" x14ac:dyDescent="0.35"/>
    <row r="4049" customFormat="1" x14ac:dyDescent="0.35"/>
    <row r="4050" customFormat="1" x14ac:dyDescent="0.35"/>
    <row r="4051" customFormat="1" x14ac:dyDescent="0.35"/>
    <row r="4052" customFormat="1" x14ac:dyDescent="0.35"/>
    <row r="4053" customFormat="1" x14ac:dyDescent="0.35"/>
    <row r="4054" customFormat="1" x14ac:dyDescent="0.35"/>
    <row r="4055" customFormat="1" x14ac:dyDescent="0.35"/>
    <row r="4056" customFormat="1" x14ac:dyDescent="0.35"/>
    <row r="4057" customFormat="1" x14ac:dyDescent="0.35"/>
    <row r="4058" customFormat="1" x14ac:dyDescent="0.35"/>
    <row r="4059" customFormat="1" x14ac:dyDescent="0.35"/>
    <row r="4060" customFormat="1" x14ac:dyDescent="0.35"/>
    <row r="4061" customFormat="1" x14ac:dyDescent="0.35"/>
    <row r="4062" customFormat="1" x14ac:dyDescent="0.35"/>
    <row r="4063" customFormat="1" x14ac:dyDescent="0.35"/>
    <row r="4064" customFormat="1" x14ac:dyDescent="0.35"/>
    <row r="4065" customFormat="1" x14ac:dyDescent="0.35"/>
    <row r="4066" customFormat="1" x14ac:dyDescent="0.35"/>
    <row r="4067" customFormat="1" x14ac:dyDescent="0.35"/>
    <row r="4068" customFormat="1" x14ac:dyDescent="0.35"/>
    <row r="4069" customFormat="1" x14ac:dyDescent="0.35"/>
    <row r="4070" customFormat="1" x14ac:dyDescent="0.35"/>
    <row r="4071" customFormat="1" x14ac:dyDescent="0.35"/>
    <row r="4072" customFormat="1" x14ac:dyDescent="0.35"/>
    <row r="4073" customFormat="1" x14ac:dyDescent="0.35"/>
    <row r="4074" customFormat="1" x14ac:dyDescent="0.35"/>
    <row r="4075" customFormat="1" x14ac:dyDescent="0.35"/>
    <row r="4076" customFormat="1" x14ac:dyDescent="0.35"/>
    <row r="4077" customFormat="1" x14ac:dyDescent="0.35"/>
    <row r="4078" customFormat="1" x14ac:dyDescent="0.35"/>
    <row r="4079" customFormat="1" x14ac:dyDescent="0.35"/>
    <row r="4080" customFormat="1" x14ac:dyDescent="0.35"/>
    <row r="4081" customFormat="1" x14ac:dyDescent="0.35"/>
    <row r="4082" customFormat="1" x14ac:dyDescent="0.35"/>
    <row r="4083" customFormat="1" x14ac:dyDescent="0.35"/>
    <row r="4084" customFormat="1" x14ac:dyDescent="0.35"/>
    <row r="4085" customFormat="1" x14ac:dyDescent="0.35"/>
    <row r="4086" customFormat="1" x14ac:dyDescent="0.35"/>
    <row r="4087" customFormat="1" x14ac:dyDescent="0.35"/>
    <row r="4088" customFormat="1" x14ac:dyDescent="0.35"/>
    <row r="4089" customFormat="1" x14ac:dyDescent="0.35"/>
    <row r="4090" customFormat="1" x14ac:dyDescent="0.35"/>
    <row r="4091" customFormat="1" x14ac:dyDescent="0.35"/>
    <row r="4092" customFormat="1" x14ac:dyDescent="0.35"/>
    <row r="4093" customFormat="1" x14ac:dyDescent="0.35"/>
    <row r="4094" customFormat="1" x14ac:dyDescent="0.35"/>
    <row r="4095" customFormat="1" x14ac:dyDescent="0.35"/>
    <row r="4096" customFormat="1" x14ac:dyDescent="0.35"/>
    <row r="4097" customFormat="1" x14ac:dyDescent="0.35"/>
    <row r="4098" customFormat="1" x14ac:dyDescent="0.35"/>
    <row r="4099" customFormat="1" x14ac:dyDescent="0.35"/>
    <row r="4100" customFormat="1" x14ac:dyDescent="0.35"/>
    <row r="4101" customFormat="1" x14ac:dyDescent="0.35"/>
    <row r="4102" customFormat="1" x14ac:dyDescent="0.35"/>
    <row r="4103" customFormat="1" x14ac:dyDescent="0.35"/>
    <row r="4104" customFormat="1" x14ac:dyDescent="0.35"/>
    <row r="4105" customFormat="1" x14ac:dyDescent="0.35"/>
    <row r="4106" customFormat="1" x14ac:dyDescent="0.35"/>
    <row r="4107" customFormat="1" x14ac:dyDescent="0.35"/>
    <row r="4108" customFormat="1" x14ac:dyDescent="0.35"/>
    <row r="4109" customFormat="1" x14ac:dyDescent="0.35"/>
    <row r="4110" customFormat="1" x14ac:dyDescent="0.35"/>
    <row r="4111" customFormat="1" x14ac:dyDescent="0.35"/>
    <row r="4112" customFormat="1" x14ac:dyDescent="0.35"/>
    <row r="4113" customFormat="1" x14ac:dyDescent="0.35"/>
    <row r="4114" customFormat="1" x14ac:dyDescent="0.35"/>
    <row r="4115" customFormat="1" x14ac:dyDescent="0.35"/>
    <row r="4116" customFormat="1" x14ac:dyDescent="0.35"/>
    <row r="4117" customFormat="1" x14ac:dyDescent="0.35"/>
    <row r="4118" customFormat="1" x14ac:dyDescent="0.35"/>
    <row r="4119" customFormat="1" x14ac:dyDescent="0.35"/>
    <row r="4120" customFormat="1" x14ac:dyDescent="0.35"/>
    <row r="4121" customFormat="1" x14ac:dyDescent="0.35"/>
    <row r="4122" customFormat="1" x14ac:dyDescent="0.35"/>
    <row r="4123" customFormat="1" x14ac:dyDescent="0.35"/>
    <row r="4124" customFormat="1" x14ac:dyDescent="0.35"/>
    <row r="4125" customFormat="1" x14ac:dyDescent="0.35"/>
    <row r="4126" customFormat="1" x14ac:dyDescent="0.35"/>
    <row r="4127" customFormat="1" x14ac:dyDescent="0.35"/>
    <row r="4128" customFormat="1" x14ac:dyDescent="0.35"/>
    <row r="4129" customFormat="1" x14ac:dyDescent="0.35"/>
    <row r="4130" customFormat="1" x14ac:dyDescent="0.35"/>
    <row r="4131" customFormat="1" x14ac:dyDescent="0.35"/>
    <row r="4132" customFormat="1" x14ac:dyDescent="0.35"/>
    <row r="4133" customFormat="1" x14ac:dyDescent="0.35"/>
    <row r="4134" customFormat="1" x14ac:dyDescent="0.35"/>
    <row r="4135" customFormat="1" x14ac:dyDescent="0.35"/>
    <row r="4136" customFormat="1" x14ac:dyDescent="0.35"/>
    <row r="4137" customFormat="1" x14ac:dyDescent="0.35"/>
    <row r="4138" customFormat="1" x14ac:dyDescent="0.35"/>
    <row r="4139" customFormat="1" x14ac:dyDescent="0.35"/>
    <row r="4140" customFormat="1" x14ac:dyDescent="0.35"/>
    <row r="4141" customFormat="1" x14ac:dyDescent="0.35"/>
    <row r="4142" customFormat="1" x14ac:dyDescent="0.35"/>
    <row r="4143" customFormat="1" x14ac:dyDescent="0.35"/>
    <row r="4144" customFormat="1" x14ac:dyDescent="0.35"/>
    <row r="4145" customFormat="1" x14ac:dyDescent="0.35"/>
    <row r="4146" customFormat="1" x14ac:dyDescent="0.35"/>
    <row r="4147" customFormat="1" x14ac:dyDescent="0.35"/>
    <row r="4148" customFormat="1" x14ac:dyDescent="0.35"/>
    <row r="4149" customFormat="1" x14ac:dyDescent="0.35"/>
    <row r="4150" customFormat="1" x14ac:dyDescent="0.35"/>
    <row r="4151" customFormat="1" x14ac:dyDescent="0.35"/>
    <row r="4152" customFormat="1" x14ac:dyDescent="0.35"/>
    <row r="4153" customFormat="1" x14ac:dyDescent="0.35"/>
    <row r="4154" customFormat="1" x14ac:dyDescent="0.35"/>
    <row r="4155" customFormat="1" x14ac:dyDescent="0.35"/>
    <row r="4156" customFormat="1" x14ac:dyDescent="0.35"/>
    <row r="4157" customFormat="1" x14ac:dyDescent="0.35"/>
    <row r="4158" customFormat="1" x14ac:dyDescent="0.35"/>
    <row r="4159" customFormat="1" x14ac:dyDescent="0.35"/>
    <row r="4160" customFormat="1" x14ac:dyDescent="0.35"/>
    <row r="4161" customFormat="1" x14ac:dyDescent="0.35"/>
    <row r="4162" customFormat="1" x14ac:dyDescent="0.35"/>
    <row r="4163" customFormat="1" x14ac:dyDescent="0.35"/>
    <row r="4164" customFormat="1" x14ac:dyDescent="0.35"/>
    <row r="4165" customFormat="1" x14ac:dyDescent="0.35"/>
    <row r="4166" customFormat="1" x14ac:dyDescent="0.35"/>
    <row r="4167" customFormat="1" x14ac:dyDescent="0.35"/>
    <row r="4168" customFormat="1" x14ac:dyDescent="0.35"/>
    <row r="4169" customFormat="1" x14ac:dyDescent="0.35"/>
    <row r="4170" customFormat="1" x14ac:dyDescent="0.35"/>
    <row r="4171" customFormat="1" x14ac:dyDescent="0.35"/>
    <row r="4172" customFormat="1" x14ac:dyDescent="0.35"/>
    <row r="4173" customFormat="1" x14ac:dyDescent="0.35"/>
    <row r="4174" customFormat="1" x14ac:dyDescent="0.35"/>
    <row r="4175" customFormat="1" x14ac:dyDescent="0.35"/>
    <row r="4176" customFormat="1" x14ac:dyDescent="0.35"/>
    <row r="4177" customFormat="1" x14ac:dyDescent="0.35"/>
    <row r="4178" customFormat="1" x14ac:dyDescent="0.35"/>
    <row r="4179" customFormat="1" x14ac:dyDescent="0.35"/>
    <row r="4180" customFormat="1" x14ac:dyDescent="0.35"/>
    <row r="4181" customFormat="1" x14ac:dyDescent="0.35"/>
    <row r="4182" customFormat="1" x14ac:dyDescent="0.35"/>
    <row r="4183" customFormat="1" x14ac:dyDescent="0.35"/>
    <row r="4184" customFormat="1" x14ac:dyDescent="0.35"/>
    <row r="4185" customFormat="1" x14ac:dyDescent="0.35"/>
    <row r="4186" customFormat="1" x14ac:dyDescent="0.35"/>
    <row r="4187" customFormat="1" x14ac:dyDescent="0.35"/>
    <row r="4188" customFormat="1" x14ac:dyDescent="0.35"/>
    <row r="4189" customFormat="1" x14ac:dyDescent="0.35"/>
    <row r="4190" customFormat="1" x14ac:dyDescent="0.35"/>
    <row r="4191" customFormat="1" x14ac:dyDescent="0.35"/>
    <row r="4192" customFormat="1" x14ac:dyDescent="0.35"/>
    <row r="4193" customFormat="1" x14ac:dyDescent="0.35"/>
    <row r="4194" customFormat="1" x14ac:dyDescent="0.35"/>
    <row r="4195" customFormat="1" x14ac:dyDescent="0.35"/>
    <row r="4196" customFormat="1" x14ac:dyDescent="0.35"/>
    <row r="4197" customFormat="1" x14ac:dyDescent="0.35"/>
    <row r="4198" customFormat="1" x14ac:dyDescent="0.35"/>
    <row r="4199" customFormat="1" x14ac:dyDescent="0.35"/>
    <row r="4200" customFormat="1" x14ac:dyDescent="0.35"/>
    <row r="4201" customFormat="1" x14ac:dyDescent="0.35"/>
    <row r="4202" customFormat="1" x14ac:dyDescent="0.35"/>
    <row r="4203" customFormat="1" x14ac:dyDescent="0.35"/>
    <row r="4204" customFormat="1" x14ac:dyDescent="0.35"/>
    <row r="4205" customFormat="1" x14ac:dyDescent="0.35"/>
    <row r="4206" customFormat="1" x14ac:dyDescent="0.35"/>
    <row r="4207" customFormat="1" x14ac:dyDescent="0.35"/>
    <row r="4208" customFormat="1" x14ac:dyDescent="0.35"/>
    <row r="4209" customFormat="1" x14ac:dyDescent="0.35"/>
    <row r="4210" customFormat="1" x14ac:dyDescent="0.35"/>
    <row r="4211" customFormat="1" x14ac:dyDescent="0.35"/>
    <row r="4212" customFormat="1" x14ac:dyDescent="0.35"/>
    <row r="4213" customFormat="1" x14ac:dyDescent="0.35"/>
    <row r="4214" customFormat="1" x14ac:dyDescent="0.35"/>
    <row r="4215" customFormat="1" x14ac:dyDescent="0.35"/>
    <row r="4216" customFormat="1" x14ac:dyDescent="0.35"/>
    <row r="4217" customFormat="1" x14ac:dyDescent="0.35"/>
    <row r="4218" customFormat="1" x14ac:dyDescent="0.35"/>
    <row r="4219" customFormat="1" x14ac:dyDescent="0.35"/>
    <row r="4220" customFormat="1" x14ac:dyDescent="0.35"/>
    <row r="4221" customFormat="1" x14ac:dyDescent="0.35"/>
    <row r="4222" customFormat="1" x14ac:dyDescent="0.35"/>
    <row r="4223" customFormat="1" x14ac:dyDescent="0.35"/>
    <row r="4224" customFormat="1" x14ac:dyDescent="0.35"/>
    <row r="4225" customFormat="1" x14ac:dyDescent="0.35"/>
    <row r="4226" customFormat="1" x14ac:dyDescent="0.35"/>
    <row r="4227" customFormat="1" x14ac:dyDescent="0.35"/>
    <row r="4228" customFormat="1" x14ac:dyDescent="0.35"/>
    <row r="4229" customFormat="1" x14ac:dyDescent="0.35"/>
    <row r="4230" customFormat="1" x14ac:dyDescent="0.35"/>
    <row r="4231" customFormat="1" x14ac:dyDescent="0.35"/>
    <row r="4232" customFormat="1" x14ac:dyDescent="0.35"/>
    <row r="4233" customFormat="1" x14ac:dyDescent="0.35"/>
    <row r="4234" customFormat="1" x14ac:dyDescent="0.35"/>
    <row r="4235" customFormat="1" x14ac:dyDescent="0.35"/>
    <row r="4236" customFormat="1" x14ac:dyDescent="0.35"/>
    <row r="4237" customFormat="1" x14ac:dyDescent="0.35"/>
    <row r="4238" customFormat="1" x14ac:dyDescent="0.35"/>
    <row r="4239" customFormat="1" x14ac:dyDescent="0.35"/>
    <row r="4240" customFormat="1" x14ac:dyDescent="0.35"/>
    <row r="4241" customFormat="1" x14ac:dyDescent="0.35"/>
    <row r="4242" customFormat="1" x14ac:dyDescent="0.35"/>
    <row r="4243" customFormat="1" x14ac:dyDescent="0.35"/>
    <row r="4244" customFormat="1" x14ac:dyDescent="0.35"/>
    <row r="4245" customFormat="1" x14ac:dyDescent="0.35"/>
    <row r="4246" customFormat="1" x14ac:dyDescent="0.35"/>
    <row r="4247" customFormat="1" x14ac:dyDescent="0.35"/>
    <row r="4248" customFormat="1" x14ac:dyDescent="0.35"/>
    <row r="4249" customFormat="1" x14ac:dyDescent="0.35"/>
    <row r="4250" customFormat="1" x14ac:dyDescent="0.35"/>
    <row r="4251" customFormat="1" x14ac:dyDescent="0.35"/>
    <row r="4252" customFormat="1" x14ac:dyDescent="0.35"/>
    <row r="4253" customFormat="1" x14ac:dyDescent="0.35"/>
    <row r="4254" customFormat="1" x14ac:dyDescent="0.35"/>
    <row r="4255" customFormat="1" x14ac:dyDescent="0.35"/>
    <row r="4256" customFormat="1" x14ac:dyDescent="0.35"/>
    <row r="4257" customFormat="1" x14ac:dyDescent="0.35"/>
    <row r="4258" customFormat="1" x14ac:dyDescent="0.35"/>
    <row r="4259" customFormat="1" x14ac:dyDescent="0.35"/>
    <row r="4260" customFormat="1" x14ac:dyDescent="0.35"/>
    <row r="4261" customFormat="1" x14ac:dyDescent="0.35"/>
    <row r="4262" customFormat="1" x14ac:dyDescent="0.35"/>
    <row r="4263" customFormat="1" x14ac:dyDescent="0.35"/>
    <row r="4264" customFormat="1" x14ac:dyDescent="0.35"/>
    <row r="4265" customFormat="1" x14ac:dyDescent="0.35"/>
    <row r="4266" customFormat="1" x14ac:dyDescent="0.35"/>
    <row r="4267" customFormat="1" x14ac:dyDescent="0.35"/>
    <row r="4268" customFormat="1" x14ac:dyDescent="0.35"/>
    <row r="4269" customFormat="1" x14ac:dyDescent="0.35"/>
    <row r="4270" customFormat="1" x14ac:dyDescent="0.35"/>
    <row r="4271" customFormat="1" x14ac:dyDescent="0.35"/>
    <row r="4272" customFormat="1" x14ac:dyDescent="0.35"/>
    <row r="4273" customFormat="1" x14ac:dyDescent="0.35"/>
    <row r="4274" customFormat="1" x14ac:dyDescent="0.35"/>
    <row r="4275" customFormat="1" x14ac:dyDescent="0.35"/>
    <row r="4276" customFormat="1" x14ac:dyDescent="0.35"/>
    <row r="4277" customFormat="1" x14ac:dyDescent="0.35"/>
    <row r="4278" customFormat="1" x14ac:dyDescent="0.35"/>
    <row r="4279" customFormat="1" x14ac:dyDescent="0.35"/>
    <row r="4280" customFormat="1" x14ac:dyDescent="0.35"/>
    <row r="4281" customFormat="1" x14ac:dyDescent="0.35"/>
    <row r="4282" customFormat="1" x14ac:dyDescent="0.35"/>
    <row r="4283" customFormat="1" x14ac:dyDescent="0.35"/>
    <row r="4284" customFormat="1" x14ac:dyDescent="0.35"/>
    <row r="4285" customFormat="1" x14ac:dyDescent="0.35"/>
    <row r="4286" customFormat="1" x14ac:dyDescent="0.35"/>
    <row r="4287" customFormat="1" x14ac:dyDescent="0.35"/>
    <row r="4288" customFormat="1" x14ac:dyDescent="0.35"/>
    <row r="4289" customFormat="1" x14ac:dyDescent="0.35"/>
    <row r="4290" customFormat="1" x14ac:dyDescent="0.35"/>
    <row r="4291" customFormat="1" x14ac:dyDescent="0.35"/>
    <row r="4292" customFormat="1" x14ac:dyDescent="0.35"/>
    <row r="4293" customFormat="1" x14ac:dyDescent="0.35"/>
    <row r="4294" customFormat="1" x14ac:dyDescent="0.35"/>
    <row r="4295" customFormat="1" x14ac:dyDescent="0.35"/>
    <row r="4296" customFormat="1" x14ac:dyDescent="0.35"/>
    <row r="4297" customFormat="1" x14ac:dyDescent="0.35"/>
    <row r="4298" customFormat="1" x14ac:dyDescent="0.35"/>
    <row r="4299" customFormat="1" x14ac:dyDescent="0.35"/>
    <row r="4300" customFormat="1" x14ac:dyDescent="0.35"/>
    <row r="4301" customFormat="1" x14ac:dyDescent="0.35"/>
    <row r="4302" customFormat="1" x14ac:dyDescent="0.35"/>
    <row r="4303" customFormat="1" x14ac:dyDescent="0.35"/>
    <row r="4304" customFormat="1" x14ac:dyDescent="0.35"/>
    <row r="4305" customFormat="1" x14ac:dyDescent="0.35"/>
    <row r="4306" customFormat="1" x14ac:dyDescent="0.35"/>
    <row r="4307" customFormat="1" x14ac:dyDescent="0.35"/>
    <row r="4308" customFormat="1" x14ac:dyDescent="0.35"/>
    <row r="4309" customFormat="1" x14ac:dyDescent="0.35"/>
    <row r="4310" customFormat="1" x14ac:dyDescent="0.35"/>
    <row r="4311" customFormat="1" x14ac:dyDescent="0.35"/>
    <row r="4312" customFormat="1" x14ac:dyDescent="0.35"/>
    <row r="4313" customFormat="1" x14ac:dyDescent="0.35"/>
    <row r="4314" customFormat="1" x14ac:dyDescent="0.35"/>
    <row r="4315" customFormat="1" x14ac:dyDescent="0.35"/>
    <row r="4316" customFormat="1" x14ac:dyDescent="0.35"/>
    <row r="4317" customFormat="1" x14ac:dyDescent="0.35"/>
    <row r="4318" customFormat="1" x14ac:dyDescent="0.35"/>
    <row r="4319" customFormat="1" x14ac:dyDescent="0.35"/>
    <row r="4320" customFormat="1" x14ac:dyDescent="0.35"/>
    <row r="4321" customFormat="1" x14ac:dyDescent="0.35"/>
    <row r="4322" customFormat="1" x14ac:dyDescent="0.35"/>
    <row r="4323" customFormat="1" x14ac:dyDescent="0.35"/>
    <row r="4324" customFormat="1" x14ac:dyDescent="0.35"/>
    <row r="4325" customFormat="1" x14ac:dyDescent="0.35"/>
    <row r="4326" customFormat="1" x14ac:dyDescent="0.35"/>
    <row r="4327" customFormat="1" x14ac:dyDescent="0.35"/>
    <row r="4328" customFormat="1" x14ac:dyDescent="0.35"/>
    <row r="4329" customFormat="1" x14ac:dyDescent="0.35"/>
    <row r="4330" customFormat="1" x14ac:dyDescent="0.35"/>
    <row r="4331" customFormat="1" x14ac:dyDescent="0.35"/>
    <row r="4332" customFormat="1" x14ac:dyDescent="0.35"/>
    <row r="4333" customFormat="1" x14ac:dyDescent="0.35"/>
    <row r="4334" customFormat="1" x14ac:dyDescent="0.35"/>
    <row r="4335" customFormat="1" x14ac:dyDescent="0.35"/>
    <row r="4336" customFormat="1" x14ac:dyDescent="0.35"/>
    <row r="4337" customFormat="1" x14ac:dyDescent="0.35"/>
    <row r="4338" customFormat="1" x14ac:dyDescent="0.35"/>
    <row r="4339" customFormat="1" x14ac:dyDescent="0.35"/>
    <row r="4340" customFormat="1" x14ac:dyDescent="0.35"/>
    <row r="4341" customFormat="1" x14ac:dyDescent="0.35"/>
    <row r="4342" customFormat="1" x14ac:dyDescent="0.35"/>
    <row r="4343" customFormat="1" x14ac:dyDescent="0.35"/>
    <row r="4344" customFormat="1" x14ac:dyDescent="0.35"/>
    <row r="4345" customFormat="1" x14ac:dyDescent="0.35"/>
    <row r="4346" customFormat="1" x14ac:dyDescent="0.35"/>
    <row r="4347" customFormat="1" x14ac:dyDescent="0.35"/>
    <row r="4348" customFormat="1" x14ac:dyDescent="0.35"/>
    <row r="4349" customFormat="1" x14ac:dyDescent="0.35"/>
    <row r="4350" customFormat="1" x14ac:dyDescent="0.35"/>
    <row r="4351" customFormat="1" x14ac:dyDescent="0.35"/>
    <row r="4352" customFormat="1" x14ac:dyDescent="0.35"/>
    <row r="4353" customFormat="1" x14ac:dyDescent="0.35"/>
    <row r="4354" customFormat="1" x14ac:dyDescent="0.35"/>
    <row r="4355" customFormat="1" x14ac:dyDescent="0.35"/>
    <row r="4356" customFormat="1" x14ac:dyDescent="0.35"/>
    <row r="4357" customFormat="1" x14ac:dyDescent="0.35"/>
    <row r="4358" customFormat="1" x14ac:dyDescent="0.35"/>
    <row r="4359" customFormat="1" x14ac:dyDescent="0.35"/>
    <row r="4360" customFormat="1" x14ac:dyDescent="0.35"/>
    <row r="4361" customFormat="1" x14ac:dyDescent="0.35"/>
    <row r="4362" customFormat="1" x14ac:dyDescent="0.35"/>
    <row r="4363" customFormat="1" x14ac:dyDescent="0.35"/>
    <row r="4364" customFormat="1" x14ac:dyDescent="0.35"/>
    <row r="4365" customFormat="1" x14ac:dyDescent="0.35"/>
    <row r="4366" customFormat="1" x14ac:dyDescent="0.35"/>
    <row r="4367" customFormat="1" x14ac:dyDescent="0.35"/>
    <row r="4368" customFormat="1" x14ac:dyDescent="0.35"/>
    <row r="4369" customFormat="1" x14ac:dyDescent="0.35"/>
    <row r="4370" customFormat="1" x14ac:dyDescent="0.35"/>
    <row r="4371" customFormat="1" x14ac:dyDescent="0.35"/>
    <row r="4372" customFormat="1" x14ac:dyDescent="0.35"/>
    <row r="4373" customFormat="1" x14ac:dyDescent="0.35"/>
    <row r="4374" customFormat="1" x14ac:dyDescent="0.35"/>
    <row r="4375" customFormat="1" x14ac:dyDescent="0.35"/>
    <row r="4376" customFormat="1" x14ac:dyDescent="0.35"/>
    <row r="4377" customFormat="1" x14ac:dyDescent="0.35"/>
    <row r="4378" customFormat="1" x14ac:dyDescent="0.35"/>
    <row r="4379" customFormat="1" x14ac:dyDescent="0.35"/>
    <row r="4380" customFormat="1" x14ac:dyDescent="0.35"/>
    <row r="4381" customFormat="1" x14ac:dyDescent="0.35"/>
    <row r="4382" customFormat="1" x14ac:dyDescent="0.35"/>
    <row r="4383" customFormat="1" x14ac:dyDescent="0.35"/>
    <row r="4384" customFormat="1" x14ac:dyDescent="0.35"/>
    <row r="4385" customFormat="1" x14ac:dyDescent="0.35"/>
    <row r="4386" customFormat="1" x14ac:dyDescent="0.35"/>
    <row r="4387" customFormat="1" x14ac:dyDescent="0.35"/>
    <row r="4388" customFormat="1" x14ac:dyDescent="0.35"/>
    <row r="4389" customFormat="1" x14ac:dyDescent="0.35"/>
    <row r="4390" customFormat="1" x14ac:dyDescent="0.35"/>
    <row r="4391" customFormat="1" x14ac:dyDescent="0.35"/>
    <row r="4392" customFormat="1" x14ac:dyDescent="0.35"/>
    <row r="4393" customFormat="1" x14ac:dyDescent="0.35"/>
    <row r="4394" customFormat="1" x14ac:dyDescent="0.35"/>
    <row r="4395" customFormat="1" x14ac:dyDescent="0.35"/>
    <row r="4396" customFormat="1" x14ac:dyDescent="0.35"/>
    <row r="4397" customFormat="1" x14ac:dyDescent="0.35"/>
    <row r="4398" customFormat="1" x14ac:dyDescent="0.35"/>
    <row r="4399" customFormat="1" x14ac:dyDescent="0.35"/>
    <row r="4400" customFormat="1" x14ac:dyDescent="0.35"/>
    <row r="4401" customFormat="1" x14ac:dyDescent="0.35"/>
    <row r="4402" customFormat="1" x14ac:dyDescent="0.35"/>
    <row r="4403" customFormat="1" x14ac:dyDescent="0.35"/>
    <row r="4404" customFormat="1" x14ac:dyDescent="0.35"/>
    <row r="4405" customFormat="1" x14ac:dyDescent="0.35"/>
    <row r="4406" customFormat="1" x14ac:dyDescent="0.35"/>
    <row r="4407" customFormat="1" x14ac:dyDescent="0.35"/>
    <row r="4408" customFormat="1" x14ac:dyDescent="0.35"/>
    <row r="4409" customFormat="1" x14ac:dyDescent="0.35"/>
    <row r="4410" customFormat="1" x14ac:dyDescent="0.35"/>
    <row r="4411" customFormat="1" x14ac:dyDescent="0.35"/>
    <row r="4412" customFormat="1" x14ac:dyDescent="0.35"/>
    <row r="4413" customFormat="1" x14ac:dyDescent="0.35"/>
    <row r="4414" customFormat="1" x14ac:dyDescent="0.35"/>
    <row r="4415" customFormat="1" x14ac:dyDescent="0.35"/>
    <row r="4416" customFormat="1" x14ac:dyDescent="0.35"/>
    <row r="4417" customFormat="1" x14ac:dyDescent="0.35"/>
    <row r="4418" customFormat="1" x14ac:dyDescent="0.35"/>
    <row r="4419" customFormat="1" x14ac:dyDescent="0.35"/>
    <row r="4420" customFormat="1" x14ac:dyDescent="0.35"/>
    <row r="4421" customFormat="1" x14ac:dyDescent="0.35"/>
    <row r="4422" customFormat="1" x14ac:dyDescent="0.35"/>
    <row r="4423" customFormat="1" x14ac:dyDescent="0.35"/>
    <row r="4424" customFormat="1" x14ac:dyDescent="0.35"/>
    <row r="4425" customFormat="1" x14ac:dyDescent="0.35"/>
    <row r="4426" customFormat="1" x14ac:dyDescent="0.35"/>
    <row r="4427" customFormat="1" x14ac:dyDescent="0.35"/>
    <row r="4428" customFormat="1" x14ac:dyDescent="0.35"/>
    <row r="4429" customFormat="1" x14ac:dyDescent="0.35"/>
    <row r="4430" customFormat="1" x14ac:dyDescent="0.35"/>
    <row r="4431" customFormat="1" x14ac:dyDescent="0.35"/>
    <row r="4432" customFormat="1" x14ac:dyDescent="0.35"/>
    <row r="4433" customFormat="1" x14ac:dyDescent="0.35"/>
    <row r="4434" customFormat="1" x14ac:dyDescent="0.35"/>
    <row r="4435" customFormat="1" x14ac:dyDescent="0.35"/>
    <row r="4436" customFormat="1" x14ac:dyDescent="0.35"/>
    <row r="4437" customFormat="1" x14ac:dyDescent="0.35"/>
    <row r="4438" customFormat="1" x14ac:dyDescent="0.35"/>
    <row r="4439" customFormat="1" x14ac:dyDescent="0.35"/>
    <row r="4440" customFormat="1" x14ac:dyDescent="0.35"/>
    <row r="4441" customFormat="1" x14ac:dyDescent="0.35"/>
    <row r="4442" customFormat="1" x14ac:dyDescent="0.35"/>
    <row r="4443" customFormat="1" x14ac:dyDescent="0.35"/>
    <row r="4444" customFormat="1" x14ac:dyDescent="0.35"/>
    <row r="4445" customFormat="1" x14ac:dyDescent="0.35"/>
    <row r="4446" customFormat="1" x14ac:dyDescent="0.35"/>
    <row r="4447" customFormat="1" x14ac:dyDescent="0.35"/>
    <row r="4448" customFormat="1" x14ac:dyDescent="0.35"/>
    <row r="4449" customFormat="1" x14ac:dyDescent="0.35"/>
    <row r="4450" customFormat="1" x14ac:dyDescent="0.35"/>
    <row r="4451" customFormat="1" x14ac:dyDescent="0.35"/>
    <row r="4452" customFormat="1" x14ac:dyDescent="0.35"/>
    <row r="4453" customFormat="1" x14ac:dyDescent="0.35"/>
    <row r="4454" customFormat="1" x14ac:dyDescent="0.35"/>
    <row r="4455" customFormat="1" x14ac:dyDescent="0.35"/>
    <row r="4456" customFormat="1" x14ac:dyDescent="0.35"/>
    <row r="4457" customFormat="1" x14ac:dyDescent="0.35"/>
    <row r="4458" customFormat="1" x14ac:dyDescent="0.35"/>
    <row r="4459" customFormat="1" x14ac:dyDescent="0.35"/>
    <row r="4460" customFormat="1" x14ac:dyDescent="0.35"/>
    <row r="4461" customFormat="1" x14ac:dyDescent="0.35"/>
    <row r="4462" customFormat="1" x14ac:dyDescent="0.35"/>
    <row r="4463" customFormat="1" x14ac:dyDescent="0.35"/>
    <row r="4464" customFormat="1" x14ac:dyDescent="0.35"/>
    <row r="4465" customFormat="1" x14ac:dyDescent="0.35"/>
    <row r="4466" customFormat="1" x14ac:dyDescent="0.35"/>
    <row r="4467" customFormat="1" x14ac:dyDescent="0.35"/>
    <row r="4468" customFormat="1" x14ac:dyDescent="0.35"/>
    <row r="4469" customFormat="1" x14ac:dyDescent="0.35"/>
    <row r="4470" customFormat="1" x14ac:dyDescent="0.35"/>
    <row r="4471" customFormat="1" x14ac:dyDescent="0.35"/>
    <row r="4472" customFormat="1" x14ac:dyDescent="0.35"/>
    <row r="4473" customFormat="1" x14ac:dyDescent="0.35"/>
    <row r="4474" customFormat="1" x14ac:dyDescent="0.35"/>
    <row r="4475" customFormat="1" x14ac:dyDescent="0.35"/>
    <row r="4476" customFormat="1" x14ac:dyDescent="0.35"/>
    <row r="4477" customFormat="1" x14ac:dyDescent="0.35"/>
    <row r="4478" customFormat="1" x14ac:dyDescent="0.35"/>
    <row r="4479" customFormat="1" x14ac:dyDescent="0.35"/>
    <row r="4480" customFormat="1" x14ac:dyDescent="0.35"/>
    <row r="4481" customFormat="1" x14ac:dyDescent="0.35"/>
    <row r="4482" customFormat="1" x14ac:dyDescent="0.35"/>
    <row r="4483" customFormat="1" x14ac:dyDescent="0.35"/>
    <row r="4484" customFormat="1" x14ac:dyDescent="0.35"/>
    <row r="4485" customFormat="1" x14ac:dyDescent="0.35"/>
    <row r="4486" customFormat="1" x14ac:dyDescent="0.35"/>
    <row r="4487" customFormat="1" x14ac:dyDescent="0.35"/>
    <row r="4488" customFormat="1" x14ac:dyDescent="0.35"/>
    <row r="4489" customFormat="1" x14ac:dyDescent="0.35"/>
    <row r="4490" customFormat="1" x14ac:dyDescent="0.35"/>
    <row r="4491" customFormat="1" x14ac:dyDescent="0.35"/>
    <row r="4492" customFormat="1" x14ac:dyDescent="0.35"/>
    <row r="4493" customFormat="1" x14ac:dyDescent="0.35"/>
    <row r="4494" customFormat="1" x14ac:dyDescent="0.35"/>
    <row r="4495" customFormat="1" x14ac:dyDescent="0.35"/>
    <row r="4496" customFormat="1" x14ac:dyDescent="0.35"/>
    <row r="4497" customFormat="1" x14ac:dyDescent="0.35"/>
    <row r="4498" customFormat="1" x14ac:dyDescent="0.35"/>
    <row r="4499" customFormat="1" x14ac:dyDescent="0.35"/>
    <row r="4500" customFormat="1" x14ac:dyDescent="0.35"/>
    <row r="4501" customFormat="1" x14ac:dyDescent="0.35"/>
    <row r="4502" customFormat="1" x14ac:dyDescent="0.35"/>
    <row r="4503" customFormat="1" x14ac:dyDescent="0.35"/>
    <row r="4504" customFormat="1" x14ac:dyDescent="0.35"/>
    <row r="4505" customFormat="1" x14ac:dyDescent="0.35"/>
    <row r="4506" customFormat="1" x14ac:dyDescent="0.35"/>
    <row r="4507" customFormat="1" x14ac:dyDescent="0.35"/>
    <row r="4508" customFormat="1" x14ac:dyDescent="0.35"/>
    <row r="4509" customFormat="1" x14ac:dyDescent="0.35"/>
    <row r="4510" customFormat="1" x14ac:dyDescent="0.35"/>
    <row r="4511" customFormat="1" x14ac:dyDescent="0.35"/>
    <row r="4512" customFormat="1" x14ac:dyDescent="0.35"/>
    <row r="4513" customFormat="1" x14ac:dyDescent="0.35"/>
    <row r="4514" customFormat="1" x14ac:dyDescent="0.35"/>
    <row r="4515" customFormat="1" x14ac:dyDescent="0.35"/>
    <row r="4516" customFormat="1" x14ac:dyDescent="0.35"/>
    <row r="4517" customFormat="1" x14ac:dyDescent="0.35"/>
    <row r="4518" customFormat="1" x14ac:dyDescent="0.35"/>
    <row r="4519" customFormat="1" x14ac:dyDescent="0.35"/>
    <row r="4520" customFormat="1" x14ac:dyDescent="0.35"/>
    <row r="4521" customFormat="1" x14ac:dyDescent="0.35"/>
    <row r="4522" customFormat="1" x14ac:dyDescent="0.35"/>
    <row r="4523" customFormat="1" x14ac:dyDescent="0.35"/>
    <row r="4524" customFormat="1" x14ac:dyDescent="0.35"/>
    <row r="4525" customFormat="1" x14ac:dyDescent="0.35"/>
    <row r="4526" customFormat="1" x14ac:dyDescent="0.35"/>
    <row r="4527" customFormat="1" x14ac:dyDescent="0.35"/>
    <row r="4528" customFormat="1" x14ac:dyDescent="0.35"/>
    <row r="4529" customFormat="1" x14ac:dyDescent="0.35"/>
    <row r="4530" customFormat="1" x14ac:dyDescent="0.35"/>
    <row r="4531" customFormat="1" x14ac:dyDescent="0.35"/>
    <row r="4532" customFormat="1" x14ac:dyDescent="0.35"/>
    <row r="4533" customFormat="1" x14ac:dyDescent="0.35"/>
    <row r="4534" customFormat="1" x14ac:dyDescent="0.35"/>
    <row r="4535" customFormat="1" x14ac:dyDescent="0.35"/>
    <row r="4536" customFormat="1" x14ac:dyDescent="0.35"/>
    <row r="4537" customFormat="1" x14ac:dyDescent="0.35"/>
    <row r="4538" customFormat="1" x14ac:dyDescent="0.35"/>
    <row r="4539" customFormat="1" x14ac:dyDescent="0.35"/>
    <row r="4540" customFormat="1" x14ac:dyDescent="0.35"/>
    <row r="4541" customFormat="1" x14ac:dyDescent="0.35"/>
    <row r="4542" customFormat="1" x14ac:dyDescent="0.35"/>
    <row r="4543" customFormat="1" x14ac:dyDescent="0.35"/>
    <row r="4544" customFormat="1" x14ac:dyDescent="0.35"/>
    <row r="4545" customFormat="1" x14ac:dyDescent="0.35"/>
    <row r="4546" customFormat="1" x14ac:dyDescent="0.35"/>
    <row r="4547" customFormat="1" x14ac:dyDescent="0.35"/>
    <row r="4548" customFormat="1" x14ac:dyDescent="0.35"/>
    <row r="4549" customFormat="1" x14ac:dyDescent="0.35"/>
    <row r="4550" customFormat="1" x14ac:dyDescent="0.35"/>
    <row r="4551" customFormat="1" x14ac:dyDescent="0.35"/>
    <row r="4552" customFormat="1" x14ac:dyDescent="0.35"/>
    <row r="4553" customFormat="1" x14ac:dyDescent="0.35"/>
    <row r="4554" customFormat="1" x14ac:dyDescent="0.35"/>
    <row r="4555" customFormat="1" x14ac:dyDescent="0.35"/>
    <row r="4556" customFormat="1" x14ac:dyDescent="0.35"/>
    <row r="4557" customFormat="1" x14ac:dyDescent="0.35"/>
    <row r="4558" customFormat="1" x14ac:dyDescent="0.35"/>
    <row r="4559" customFormat="1" x14ac:dyDescent="0.35"/>
    <row r="4560" customFormat="1" x14ac:dyDescent="0.35"/>
    <row r="4561" customFormat="1" x14ac:dyDescent="0.35"/>
    <row r="4562" customFormat="1" x14ac:dyDescent="0.35"/>
    <row r="4563" customFormat="1" x14ac:dyDescent="0.35"/>
    <row r="4564" customFormat="1" x14ac:dyDescent="0.35"/>
    <row r="4565" customFormat="1" x14ac:dyDescent="0.35"/>
    <row r="4566" customFormat="1" x14ac:dyDescent="0.35"/>
    <row r="4567" customFormat="1" x14ac:dyDescent="0.35"/>
    <row r="4568" customFormat="1" x14ac:dyDescent="0.35"/>
    <row r="4569" customFormat="1" x14ac:dyDescent="0.35"/>
    <row r="4570" customFormat="1" x14ac:dyDescent="0.35"/>
    <row r="4571" customFormat="1" x14ac:dyDescent="0.35"/>
    <row r="4572" customFormat="1" x14ac:dyDescent="0.35"/>
    <row r="4573" customFormat="1" x14ac:dyDescent="0.35"/>
    <row r="4574" customFormat="1" x14ac:dyDescent="0.35"/>
    <row r="4575" customFormat="1" x14ac:dyDescent="0.35"/>
    <row r="4576" customFormat="1" x14ac:dyDescent="0.35"/>
    <row r="4577" customFormat="1" x14ac:dyDescent="0.35"/>
    <row r="4578" customFormat="1" x14ac:dyDescent="0.35"/>
    <row r="4579" customFormat="1" x14ac:dyDescent="0.35"/>
    <row r="4580" customFormat="1" x14ac:dyDescent="0.35"/>
    <row r="4581" customFormat="1" x14ac:dyDescent="0.35"/>
    <row r="4582" customFormat="1" x14ac:dyDescent="0.35"/>
    <row r="4583" customFormat="1" x14ac:dyDescent="0.35"/>
    <row r="4584" customFormat="1" x14ac:dyDescent="0.35"/>
    <row r="4585" customFormat="1" x14ac:dyDescent="0.35"/>
    <row r="4586" customFormat="1" x14ac:dyDescent="0.35"/>
    <row r="4587" customFormat="1" x14ac:dyDescent="0.35"/>
    <row r="4588" customFormat="1" x14ac:dyDescent="0.35"/>
    <row r="4589" customFormat="1" x14ac:dyDescent="0.35"/>
    <row r="4590" customFormat="1" x14ac:dyDescent="0.35"/>
    <row r="4591" customFormat="1" x14ac:dyDescent="0.35"/>
    <row r="4592" customFormat="1" x14ac:dyDescent="0.35"/>
    <row r="4593" customFormat="1" x14ac:dyDescent="0.35"/>
    <row r="4594" customFormat="1" x14ac:dyDescent="0.35"/>
    <row r="4595" customFormat="1" x14ac:dyDescent="0.35"/>
    <row r="4596" customFormat="1" x14ac:dyDescent="0.35"/>
    <row r="4597" customFormat="1" x14ac:dyDescent="0.35"/>
    <row r="4598" customFormat="1" x14ac:dyDescent="0.35"/>
    <row r="4599" customFormat="1" x14ac:dyDescent="0.35"/>
    <row r="4600" customFormat="1" x14ac:dyDescent="0.35"/>
    <row r="4601" customFormat="1" x14ac:dyDescent="0.35"/>
    <row r="4602" customFormat="1" x14ac:dyDescent="0.35"/>
    <row r="4603" customFormat="1" x14ac:dyDescent="0.35"/>
    <row r="4604" customFormat="1" x14ac:dyDescent="0.35"/>
    <row r="4605" customFormat="1" x14ac:dyDescent="0.35"/>
    <row r="4606" customFormat="1" x14ac:dyDescent="0.35"/>
    <row r="4607" customFormat="1" x14ac:dyDescent="0.35"/>
    <row r="4608" customFormat="1" x14ac:dyDescent="0.35"/>
    <row r="4609" customFormat="1" x14ac:dyDescent="0.35"/>
    <row r="4610" customFormat="1" x14ac:dyDescent="0.35"/>
    <row r="4611" customFormat="1" x14ac:dyDescent="0.35"/>
    <row r="4612" customFormat="1" x14ac:dyDescent="0.35"/>
    <row r="4613" customFormat="1" x14ac:dyDescent="0.35"/>
    <row r="4614" customFormat="1" x14ac:dyDescent="0.35"/>
    <row r="4615" customFormat="1" x14ac:dyDescent="0.35"/>
    <row r="4616" customFormat="1" x14ac:dyDescent="0.35"/>
    <row r="4617" customFormat="1" x14ac:dyDescent="0.35"/>
    <row r="4618" customFormat="1" x14ac:dyDescent="0.35"/>
    <row r="4619" customFormat="1" x14ac:dyDescent="0.35"/>
    <row r="4620" customFormat="1" x14ac:dyDescent="0.35"/>
    <row r="4621" customFormat="1" x14ac:dyDescent="0.35"/>
    <row r="4622" customFormat="1" x14ac:dyDescent="0.35"/>
    <row r="4623" customFormat="1" x14ac:dyDescent="0.35"/>
    <row r="4624" customFormat="1" x14ac:dyDescent="0.35"/>
    <row r="4625" customFormat="1" x14ac:dyDescent="0.35"/>
    <row r="4626" customFormat="1" x14ac:dyDescent="0.35"/>
    <row r="4627" customFormat="1" x14ac:dyDescent="0.35"/>
    <row r="4628" customFormat="1" x14ac:dyDescent="0.35"/>
    <row r="4629" customFormat="1" x14ac:dyDescent="0.35"/>
    <row r="4630" customFormat="1" x14ac:dyDescent="0.35"/>
    <row r="4631" customFormat="1" x14ac:dyDescent="0.35"/>
    <row r="4632" customFormat="1" x14ac:dyDescent="0.35"/>
    <row r="4633" customFormat="1" x14ac:dyDescent="0.35"/>
    <row r="4634" customFormat="1" x14ac:dyDescent="0.35"/>
    <row r="4635" customFormat="1" x14ac:dyDescent="0.35"/>
    <row r="4636" customFormat="1" x14ac:dyDescent="0.35"/>
    <row r="4637" customFormat="1" x14ac:dyDescent="0.35"/>
    <row r="4638" customFormat="1" x14ac:dyDescent="0.35"/>
    <row r="4639" customFormat="1" x14ac:dyDescent="0.35"/>
    <row r="4640" customFormat="1" x14ac:dyDescent="0.35"/>
    <row r="4641" customFormat="1" x14ac:dyDescent="0.35"/>
    <row r="4642" customFormat="1" x14ac:dyDescent="0.35"/>
    <row r="4643" customFormat="1" x14ac:dyDescent="0.35"/>
    <row r="4644" customFormat="1" x14ac:dyDescent="0.35"/>
    <row r="4645" customFormat="1" x14ac:dyDescent="0.35"/>
    <row r="4646" customFormat="1" x14ac:dyDescent="0.35"/>
    <row r="4647" customFormat="1" x14ac:dyDescent="0.35"/>
    <row r="4648" customFormat="1" x14ac:dyDescent="0.35"/>
    <row r="4649" customFormat="1" x14ac:dyDescent="0.35"/>
    <row r="4650" customFormat="1" x14ac:dyDescent="0.35"/>
    <row r="4651" customFormat="1" x14ac:dyDescent="0.35"/>
    <row r="4652" customFormat="1" x14ac:dyDescent="0.35"/>
    <row r="4653" customFormat="1" x14ac:dyDescent="0.35"/>
    <row r="4654" customFormat="1" x14ac:dyDescent="0.35"/>
    <row r="4655" customFormat="1" x14ac:dyDescent="0.35"/>
    <row r="4656" customFormat="1" x14ac:dyDescent="0.35"/>
    <row r="4657" customFormat="1" x14ac:dyDescent="0.35"/>
    <row r="4658" customFormat="1" x14ac:dyDescent="0.35"/>
    <row r="4659" customFormat="1" x14ac:dyDescent="0.35"/>
    <row r="4660" customFormat="1" x14ac:dyDescent="0.35"/>
    <row r="4661" customFormat="1" x14ac:dyDescent="0.35"/>
    <row r="4662" customFormat="1" x14ac:dyDescent="0.35"/>
    <row r="4663" customFormat="1" x14ac:dyDescent="0.35"/>
    <row r="4664" customFormat="1" x14ac:dyDescent="0.35"/>
    <row r="4665" customFormat="1" x14ac:dyDescent="0.35"/>
    <row r="4666" customFormat="1" x14ac:dyDescent="0.35"/>
    <row r="4667" customFormat="1" x14ac:dyDescent="0.35"/>
    <row r="4668" customFormat="1" x14ac:dyDescent="0.35"/>
    <row r="4669" customFormat="1" x14ac:dyDescent="0.35"/>
    <row r="4670" customFormat="1" x14ac:dyDescent="0.35"/>
    <row r="4671" customFormat="1" x14ac:dyDescent="0.35"/>
    <row r="4672" customFormat="1" x14ac:dyDescent="0.35"/>
    <row r="4673" customFormat="1" x14ac:dyDescent="0.35"/>
    <row r="4674" customFormat="1" x14ac:dyDescent="0.35"/>
    <row r="4675" customFormat="1" x14ac:dyDescent="0.35"/>
    <row r="4676" customFormat="1" x14ac:dyDescent="0.35"/>
    <row r="4677" customFormat="1" x14ac:dyDescent="0.35"/>
    <row r="4678" customFormat="1" x14ac:dyDescent="0.35"/>
    <row r="4679" customFormat="1" x14ac:dyDescent="0.35"/>
    <row r="4680" customFormat="1" x14ac:dyDescent="0.35"/>
    <row r="4681" customFormat="1" x14ac:dyDescent="0.35"/>
    <row r="4682" customFormat="1" x14ac:dyDescent="0.35"/>
    <row r="4683" customFormat="1" x14ac:dyDescent="0.35"/>
    <row r="4684" customFormat="1" x14ac:dyDescent="0.35"/>
    <row r="4685" customFormat="1" x14ac:dyDescent="0.35"/>
    <row r="4686" customFormat="1" x14ac:dyDescent="0.35"/>
    <row r="4687" customFormat="1" x14ac:dyDescent="0.35"/>
    <row r="4688" customFormat="1" x14ac:dyDescent="0.35"/>
    <row r="4689" customFormat="1" x14ac:dyDescent="0.35"/>
    <row r="4690" customFormat="1" x14ac:dyDescent="0.35"/>
    <row r="4691" customFormat="1" x14ac:dyDescent="0.35"/>
    <row r="4692" customFormat="1" x14ac:dyDescent="0.35"/>
    <row r="4693" customFormat="1" x14ac:dyDescent="0.35"/>
    <row r="4694" customFormat="1" x14ac:dyDescent="0.35"/>
    <row r="4695" customFormat="1" x14ac:dyDescent="0.35"/>
    <row r="4696" customFormat="1" x14ac:dyDescent="0.35"/>
    <row r="4697" customFormat="1" x14ac:dyDescent="0.35"/>
    <row r="4698" customFormat="1" x14ac:dyDescent="0.35"/>
    <row r="4699" customFormat="1" x14ac:dyDescent="0.35"/>
    <row r="4700" customFormat="1" x14ac:dyDescent="0.35"/>
    <row r="4701" customFormat="1" x14ac:dyDescent="0.35"/>
    <row r="4702" customFormat="1" x14ac:dyDescent="0.35"/>
    <row r="4703" customFormat="1" x14ac:dyDescent="0.35"/>
    <row r="4704" customFormat="1" x14ac:dyDescent="0.35"/>
    <row r="4705" customFormat="1" x14ac:dyDescent="0.35"/>
    <row r="4706" customFormat="1" x14ac:dyDescent="0.35"/>
    <row r="4707" customFormat="1" x14ac:dyDescent="0.35"/>
    <row r="4708" customFormat="1" x14ac:dyDescent="0.35"/>
    <row r="4709" customFormat="1" x14ac:dyDescent="0.35"/>
    <row r="4710" customFormat="1" x14ac:dyDescent="0.35"/>
    <row r="4711" customFormat="1" x14ac:dyDescent="0.35"/>
    <row r="4712" customFormat="1" x14ac:dyDescent="0.35"/>
    <row r="4713" customFormat="1" x14ac:dyDescent="0.35"/>
    <row r="4714" customFormat="1" x14ac:dyDescent="0.35"/>
    <row r="4715" customFormat="1" x14ac:dyDescent="0.35"/>
    <row r="4716" customFormat="1" x14ac:dyDescent="0.35"/>
    <row r="4717" customFormat="1" x14ac:dyDescent="0.35"/>
    <row r="4718" customFormat="1" x14ac:dyDescent="0.35"/>
    <row r="4719" customFormat="1" x14ac:dyDescent="0.35"/>
    <row r="4720" customFormat="1" x14ac:dyDescent="0.35"/>
    <row r="4721" customFormat="1" x14ac:dyDescent="0.35"/>
    <row r="4722" customFormat="1" x14ac:dyDescent="0.35"/>
    <row r="4723" customFormat="1" x14ac:dyDescent="0.35"/>
    <row r="4724" customFormat="1" x14ac:dyDescent="0.35"/>
    <row r="4725" customFormat="1" x14ac:dyDescent="0.35"/>
    <row r="4726" customFormat="1" x14ac:dyDescent="0.35"/>
    <row r="4727" customFormat="1" x14ac:dyDescent="0.35"/>
    <row r="4728" customFormat="1" x14ac:dyDescent="0.35"/>
    <row r="4729" customFormat="1" x14ac:dyDescent="0.35"/>
    <row r="4730" customFormat="1" x14ac:dyDescent="0.35"/>
    <row r="4731" customFormat="1" x14ac:dyDescent="0.35"/>
    <row r="4732" customFormat="1" x14ac:dyDescent="0.35"/>
    <row r="4733" customFormat="1" x14ac:dyDescent="0.35"/>
    <row r="4734" customFormat="1" x14ac:dyDescent="0.35"/>
    <row r="4735" customFormat="1" x14ac:dyDescent="0.35"/>
    <row r="4736" customFormat="1" x14ac:dyDescent="0.35"/>
    <row r="4737" customFormat="1" x14ac:dyDescent="0.35"/>
    <row r="4738" customFormat="1" x14ac:dyDescent="0.35"/>
    <row r="4739" customFormat="1" x14ac:dyDescent="0.35"/>
    <row r="4740" customFormat="1" x14ac:dyDescent="0.35"/>
    <row r="4741" customFormat="1" x14ac:dyDescent="0.35"/>
    <row r="4742" customFormat="1" x14ac:dyDescent="0.35"/>
    <row r="4743" customFormat="1" x14ac:dyDescent="0.35"/>
    <row r="4744" customFormat="1" x14ac:dyDescent="0.35"/>
    <row r="4745" customFormat="1" x14ac:dyDescent="0.35"/>
    <row r="4746" customFormat="1" x14ac:dyDescent="0.35"/>
    <row r="4747" customFormat="1" x14ac:dyDescent="0.35"/>
    <row r="4748" customFormat="1" x14ac:dyDescent="0.35"/>
    <row r="4749" customFormat="1" x14ac:dyDescent="0.35"/>
    <row r="4750" customFormat="1" x14ac:dyDescent="0.35"/>
    <row r="4751" customFormat="1" x14ac:dyDescent="0.35"/>
    <row r="4752" customFormat="1" x14ac:dyDescent="0.35"/>
    <row r="4753" customFormat="1" x14ac:dyDescent="0.35"/>
    <row r="4754" customFormat="1" x14ac:dyDescent="0.35"/>
    <row r="4755" customFormat="1" x14ac:dyDescent="0.35"/>
    <row r="4756" customFormat="1" x14ac:dyDescent="0.35"/>
    <row r="4757" customFormat="1" x14ac:dyDescent="0.35"/>
    <row r="4758" customFormat="1" x14ac:dyDescent="0.35"/>
    <row r="4759" customFormat="1" x14ac:dyDescent="0.35"/>
    <row r="4760" customFormat="1" x14ac:dyDescent="0.35"/>
    <row r="4761" customFormat="1" x14ac:dyDescent="0.35"/>
    <row r="4762" customFormat="1" x14ac:dyDescent="0.35"/>
    <row r="4763" customFormat="1" x14ac:dyDescent="0.35"/>
    <row r="4764" customFormat="1" x14ac:dyDescent="0.35"/>
    <row r="4765" customFormat="1" x14ac:dyDescent="0.35"/>
    <row r="4766" customFormat="1" x14ac:dyDescent="0.35"/>
    <row r="4767" customFormat="1" x14ac:dyDescent="0.35"/>
    <row r="4768" customFormat="1" x14ac:dyDescent="0.35"/>
    <row r="4769" customFormat="1" x14ac:dyDescent="0.35"/>
    <row r="4770" customFormat="1" x14ac:dyDescent="0.35"/>
    <row r="4771" customFormat="1" x14ac:dyDescent="0.35"/>
    <row r="4772" customFormat="1" x14ac:dyDescent="0.35"/>
    <row r="4773" customFormat="1" x14ac:dyDescent="0.35"/>
    <row r="4774" customFormat="1" x14ac:dyDescent="0.35"/>
    <row r="4775" customFormat="1" x14ac:dyDescent="0.35"/>
    <row r="4776" customFormat="1" x14ac:dyDescent="0.35"/>
    <row r="4777" customFormat="1" x14ac:dyDescent="0.35"/>
    <row r="4778" customFormat="1" x14ac:dyDescent="0.35"/>
    <row r="4779" customFormat="1" x14ac:dyDescent="0.35"/>
    <row r="4780" customFormat="1" x14ac:dyDescent="0.35"/>
    <row r="4781" customFormat="1" x14ac:dyDescent="0.35"/>
    <row r="4782" customFormat="1" x14ac:dyDescent="0.35"/>
    <row r="4783" customFormat="1" x14ac:dyDescent="0.35"/>
    <row r="4784" customFormat="1" x14ac:dyDescent="0.35"/>
    <row r="4785" customFormat="1" x14ac:dyDescent="0.35"/>
    <row r="4786" customFormat="1" x14ac:dyDescent="0.35"/>
    <row r="4787" customFormat="1" x14ac:dyDescent="0.35"/>
    <row r="4788" customFormat="1" x14ac:dyDescent="0.35"/>
    <row r="4789" customFormat="1" x14ac:dyDescent="0.35"/>
    <row r="4790" customFormat="1" x14ac:dyDescent="0.35"/>
    <row r="4791" customFormat="1" x14ac:dyDescent="0.35"/>
    <row r="4792" customFormat="1" x14ac:dyDescent="0.35"/>
    <row r="4793" customFormat="1" x14ac:dyDescent="0.35"/>
    <row r="4794" customFormat="1" x14ac:dyDescent="0.35"/>
    <row r="4795" customFormat="1" x14ac:dyDescent="0.35"/>
    <row r="4796" customFormat="1" x14ac:dyDescent="0.35"/>
    <row r="4797" customFormat="1" x14ac:dyDescent="0.35"/>
    <row r="4798" customFormat="1" x14ac:dyDescent="0.35"/>
    <row r="4799" customFormat="1" x14ac:dyDescent="0.35"/>
    <row r="4800" customFormat="1" x14ac:dyDescent="0.35"/>
    <row r="4801" customFormat="1" x14ac:dyDescent="0.35"/>
    <row r="4802" customFormat="1" x14ac:dyDescent="0.35"/>
    <row r="4803" customFormat="1" x14ac:dyDescent="0.35"/>
    <row r="4804" customFormat="1" x14ac:dyDescent="0.35"/>
    <row r="4805" customFormat="1" x14ac:dyDescent="0.35"/>
    <row r="4806" customFormat="1" x14ac:dyDescent="0.35"/>
    <row r="4807" customFormat="1" x14ac:dyDescent="0.35"/>
    <row r="4808" customFormat="1" x14ac:dyDescent="0.35"/>
    <row r="4809" customFormat="1" x14ac:dyDescent="0.35"/>
    <row r="4810" customFormat="1" x14ac:dyDescent="0.35"/>
    <row r="4811" customFormat="1" x14ac:dyDescent="0.35"/>
    <row r="4812" customFormat="1" x14ac:dyDescent="0.35"/>
    <row r="4813" customFormat="1" x14ac:dyDescent="0.35"/>
    <row r="4814" customFormat="1" x14ac:dyDescent="0.35"/>
    <row r="4815" customFormat="1" x14ac:dyDescent="0.35"/>
    <row r="4816" customFormat="1" x14ac:dyDescent="0.35"/>
    <row r="4817" customFormat="1" x14ac:dyDescent="0.35"/>
    <row r="4818" customFormat="1" x14ac:dyDescent="0.35"/>
    <row r="4819" customFormat="1" x14ac:dyDescent="0.35"/>
    <row r="4820" customFormat="1" x14ac:dyDescent="0.35"/>
    <row r="4821" customFormat="1" x14ac:dyDescent="0.35"/>
    <row r="4822" customFormat="1" x14ac:dyDescent="0.35"/>
    <row r="4823" customFormat="1" x14ac:dyDescent="0.35"/>
    <row r="4824" customFormat="1" x14ac:dyDescent="0.35"/>
    <row r="4825" customFormat="1" x14ac:dyDescent="0.35"/>
    <row r="4826" customFormat="1" x14ac:dyDescent="0.35"/>
    <row r="4827" customFormat="1" x14ac:dyDescent="0.35"/>
    <row r="4828" customFormat="1" x14ac:dyDescent="0.35"/>
    <row r="4829" customFormat="1" x14ac:dyDescent="0.35"/>
    <row r="4830" customFormat="1" x14ac:dyDescent="0.35"/>
    <row r="4831" customFormat="1" x14ac:dyDescent="0.35"/>
    <row r="4832" customFormat="1" x14ac:dyDescent="0.35"/>
    <row r="4833" customFormat="1" x14ac:dyDescent="0.35"/>
    <row r="4834" customFormat="1" x14ac:dyDescent="0.35"/>
    <row r="4835" customFormat="1" x14ac:dyDescent="0.35"/>
    <row r="4836" customFormat="1" x14ac:dyDescent="0.35"/>
    <row r="4837" customFormat="1" x14ac:dyDescent="0.35"/>
    <row r="4838" customFormat="1" x14ac:dyDescent="0.35"/>
    <row r="4839" customFormat="1" x14ac:dyDescent="0.35"/>
    <row r="4840" customFormat="1" x14ac:dyDescent="0.35"/>
    <row r="4841" customFormat="1" x14ac:dyDescent="0.35"/>
    <row r="4842" customFormat="1" x14ac:dyDescent="0.35"/>
    <row r="4843" customFormat="1" x14ac:dyDescent="0.35"/>
    <row r="4844" customFormat="1" x14ac:dyDescent="0.35"/>
    <row r="4845" customFormat="1" x14ac:dyDescent="0.35"/>
    <row r="4846" customFormat="1" x14ac:dyDescent="0.35"/>
    <row r="4847" customFormat="1" x14ac:dyDescent="0.35"/>
    <row r="4848" customFormat="1" x14ac:dyDescent="0.35"/>
    <row r="4849" customFormat="1" x14ac:dyDescent="0.35"/>
    <row r="4850" customFormat="1" x14ac:dyDescent="0.35"/>
    <row r="4851" customFormat="1" x14ac:dyDescent="0.35"/>
    <row r="4852" customFormat="1" x14ac:dyDescent="0.35"/>
    <row r="4853" customFormat="1" x14ac:dyDescent="0.35"/>
    <row r="4854" customFormat="1" x14ac:dyDescent="0.35"/>
    <row r="4855" customFormat="1" x14ac:dyDescent="0.35"/>
    <row r="4856" customFormat="1" x14ac:dyDescent="0.35"/>
    <row r="4857" customFormat="1" x14ac:dyDescent="0.35"/>
    <row r="4858" customFormat="1" x14ac:dyDescent="0.35"/>
    <row r="4859" customFormat="1" x14ac:dyDescent="0.35"/>
    <row r="4860" customFormat="1" x14ac:dyDescent="0.35"/>
    <row r="4861" customFormat="1" x14ac:dyDescent="0.35"/>
    <row r="4862" customFormat="1" x14ac:dyDescent="0.35"/>
    <row r="4863" customFormat="1" x14ac:dyDescent="0.35"/>
    <row r="4864" customFormat="1" x14ac:dyDescent="0.35"/>
    <row r="4865" customFormat="1" x14ac:dyDescent="0.35"/>
    <row r="4866" customFormat="1" x14ac:dyDescent="0.35"/>
    <row r="4867" customFormat="1" x14ac:dyDescent="0.35"/>
    <row r="4868" customFormat="1" x14ac:dyDescent="0.35"/>
    <row r="4869" customFormat="1" x14ac:dyDescent="0.35"/>
    <row r="4870" customFormat="1" x14ac:dyDescent="0.35"/>
    <row r="4871" customFormat="1" x14ac:dyDescent="0.35"/>
    <row r="4872" customFormat="1" x14ac:dyDescent="0.35"/>
    <row r="4873" customFormat="1" x14ac:dyDescent="0.35"/>
    <row r="4874" customFormat="1" x14ac:dyDescent="0.35"/>
    <row r="4875" customFormat="1" x14ac:dyDescent="0.35"/>
    <row r="4876" customFormat="1" x14ac:dyDescent="0.35"/>
    <row r="4877" customFormat="1" x14ac:dyDescent="0.35"/>
    <row r="4878" customFormat="1" x14ac:dyDescent="0.35"/>
    <row r="4879" customFormat="1" x14ac:dyDescent="0.35"/>
    <row r="4880" customFormat="1" x14ac:dyDescent="0.35"/>
    <row r="4881" customFormat="1" x14ac:dyDescent="0.35"/>
    <row r="4882" customFormat="1" x14ac:dyDescent="0.35"/>
    <row r="4883" customFormat="1" x14ac:dyDescent="0.35"/>
    <row r="4884" customFormat="1" x14ac:dyDescent="0.35"/>
    <row r="4885" customFormat="1" x14ac:dyDescent="0.35"/>
    <row r="4886" customFormat="1" x14ac:dyDescent="0.35"/>
    <row r="4887" customFormat="1" x14ac:dyDescent="0.35"/>
    <row r="4888" customFormat="1" x14ac:dyDescent="0.35"/>
    <row r="4889" customFormat="1" x14ac:dyDescent="0.35"/>
    <row r="4890" customFormat="1" x14ac:dyDescent="0.35"/>
    <row r="4891" customFormat="1" x14ac:dyDescent="0.35"/>
    <row r="4892" customFormat="1" x14ac:dyDescent="0.35"/>
    <row r="4893" customFormat="1" x14ac:dyDescent="0.35"/>
    <row r="4894" customFormat="1" x14ac:dyDescent="0.35"/>
    <row r="4895" customFormat="1" x14ac:dyDescent="0.35"/>
    <row r="4896" customFormat="1" x14ac:dyDescent="0.35"/>
    <row r="4897" customFormat="1" x14ac:dyDescent="0.35"/>
    <row r="4898" customFormat="1" x14ac:dyDescent="0.35"/>
    <row r="4899" customFormat="1" x14ac:dyDescent="0.35"/>
    <row r="4900" customFormat="1" x14ac:dyDescent="0.35"/>
    <row r="4901" customFormat="1" x14ac:dyDescent="0.35"/>
    <row r="4902" customFormat="1" x14ac:dyDescent="0.35"/>
    <row r="4903" customFormat="1" x14ac:dyDescent="0.35"/>
    <row r="4904" customFormat="1" x14ac:dyDescent="0.35"/>
    <row r="4905" customFormat="1" x14ac:dyDescent="0.35"/>
    <row r="4906" customFormat="1" x14ac:dyDescent="0.35"/>
    <row r="4907" customFormat="1" x14ac:dyDescent="0.35"/>
    <row r="4908" customFormat="1" x14ac:dyDescent="0.35"/>
    <row r="4909" customFormat="1" x14ac:dyDescent="0.35"/>
    <row r="4910" customFormat="1" x14ac:dyDescent="0.35"/>
    <row r="4911" customFormat="1" x14ac:dyDescent="0.35"/>
    <row r="4912" customFormat="1" x14ac:dyDescent="0.35"/>
    <row r="4913" customFormat="1" x14ac:dyDescent="0.35"/>
    <row r="4914" customFormat="1" x14ac:dyDescent="0.35"/>
    <row r="4915" customFormat="1" x14ac:dyDescent="0.35"/>
    <row r="4916" customFormat="1" x14ac:dyDescent="0.35"/>
    <row r="4917" customFormat="1" x14ac:dyDescent="0.35"/>
    <row r="4918" customFormat="1" x14ac:dyDescent="0.35"/>
    <row r="4919" customFormat="1" x14ac:dyDescent="0.35"/>
    <row r="4920" customFormat="1" x14ac:dyDescent="0.35"/>
    <row r="4921" customFormat="1" x14ac:dyDescent="0.35"/>
    <row r="4922" customFormat="1" x14ac:dyDescent="0.35"/>
    <row r="4923" customFormat="1" x14ac:dyDescent="0.35"/>
    <row r="4924" customFormat="1" x14ac:dyDescent="0.35"/>
    <row r="4925" customFormat="1" x14ac:dyDescent="0.35"/>
    <row r="4926" customFormat="1" x14ac:dyDescent="0.35"/>
    <row r="4927" customFormat="1" x14ac:dyDescent="0.35"/>
    <row r="4928" customFormat="1" x14ac:dyDescent="0.35"/>
    <row r="4929" customFormat="1" x14ac:dyDescent="0.35"/>
    <row r="4930" customFormat="1" x14ac:dyDescent="0.35"/>
    <row r="4931" customFormat="1" x14ac:dyDescent="0.35"/>
    <row r="4932" customFormat="1" x14ac:dyDescent="0.35"/>
    <row r="4933" customFormat="1" x14ac:dyDescent="0.35"/>
    <row r="4934" customFormat="1" x14ac:dyDescent="0.35"/>
    <row r="4935" customFormat="1" x14ac:dyDescent="0.35"/>
    <row r="4936" customFormat="1" x14ac:dyDescent="0.35"/>
    <row r="4937" customFormat="1" x14ac:dyDescent="0.35"/>
    <row r="4938" customFormat="1" x14ac:dyDescent="0.35"/>
    <row r="4939" customFormat="1" x14ac:dyDescent="0.35"/>
    <row r="4940" customFormat="1" x14ac:dyDescent="0.35"/>
    <row r="4941" customFormat="1" x14ac:dyDescent="0.35"/>
    <row r="4942" customFormat="1" x14ac:dyDescent="0.35"/>
    <row r="4943" customFormat="1" x14ac:dyDescent="0.35"/>
    <row r="4944" customFormat="1" x14ac:dyDescent="0.35"/>
    <row r="4945" customFormat="1" x14ac:dyDescent="0.35"/>
    <row r="4946" customFormat="1" x14ac:dyDescent="0.35"/>
    <row r="4947" customFormat="1" x14ac:dyDescent="0.35"/>
    <row r="4948" customFormat="1" x14ac:dyDescent="0.35"/>
    <row r="4949" customFormat="1" x14ac:dyDescent="0.35"/>
    <row r="4950" customFormat="1" x14ac:dyDescent="0.35"/>
    <row r="4951" customFormat="1" x14ac:dyDescent="0.35"/>
    <row r="4952" customFormat="1" x14ac:dyDescent="0.35"/>
    <row r="4953" customFormat="1" x14ac:dyDescent="0.35"/>
    <row r="4954" customFormat="1" x14ac:dyDescent="0.35"/>
    <row r="4955" customFormat="1" x14ac:dyDescent="0.35"/>
    <row r="4956" customFormat="1" x14ac:dyDescent="0.35"/>
    <row r="4957" customFormat="1" x14ac:dyDescent="0.35"/>
    <row r="4958" customFormat="1" x14ac:dyDescent="0.35"/>
    <row r="4959" customFormat="1" x14ac:dyDescent="0.35"/>
    <row r="4960" customFormat="1" x14ac:dyDescent="0.35"/>
    <row r="4961" customFormat="1" x14ac:dyDescent="0.35"/>
    <row r="4962" customFormat="1" x14ac:dyDescent="0.35"/>
    <row r="4963" customFormat="1" x14ac:dyDescent="0.35"/>
    <row r="4964" customFormat="1" x14ac:dyDescent="0.35"/>
    <row r="4965" customFormat="1" x14ac:dyDescent="0.35"/>
    <row r="4966" customFormat="1" x14ac:dyDescent="0.35"/>
    <row r="4967" customFormat="1" x14ac:dyDescent="0.35"/>
    <row r="4968" customFormat="1" x14ac:dyDescent="0.35"/>
    <row r="4969" customFormat="1" x14ac:dyDescent="0.35"/>
    <row r="4970" customFormat="1" x14ac:dyDescent="0.35"/>
    <row r="4971" customFormat="1" x14ac:dyDescent="0.35"/>
    <row r="4972" customFormat="1" x14ac:dyDescent="0.35"/>
    <row r="4973" customFormat="1" x14ac:dyDescent="0.35"/>
    <row r="4974" customFormat="1" x14ac:dyDescent="0.35"/>
    <row r="4975" customFormat="1" x14ac:dyDescent="0.35"/>
    <row r="4976" customFormat="1" x14ac:dyDescent="0.35"/>
    <row r="4977" customFormat="1" x14ac:dyDescent="0.35"/>
    <row r="4978" customFormat="1" x14ac:dyDescent="0.35"/>
    <row r="4979" customFormat="1" x14ac:dyDescent="0.35"/>
    <row r="4980" customFormat="1" x14ac:dyDescent="0.35"/>
    <row r="4981" customFormat="1" x14ac:dyDescent="0.35"/>
    <row r="4982" customFormat="1" x14ac:dyDescent="0.35"/>
    <row r="4983" customFormat="1" x14ac:dyDescent="0.35"/>
    <row r="4984" customFormat="1" x14ac:dyDescent="0.35"/>
    <row r="4985" customFormat="1" x14ac:dyDescent="0.35"/>
    <row r="4986" customFormat="1" x14ac:dyDescent="0.35"/>
    <row r="4987" customFormat="1" x14ac:dyDescent="0.35"/>
    <row r="4988" customFormat="1" x14ac:dyDescent="0.35"/>
    <row r="4989" customFormat="1" x14ac:dyDescent="0.35"/>
    <row r="4990" customFormat="1" x14ac:dyDescent="0.35"/>
    <row r="4991" customFormat="1" x14ac:dyDescent="0.35"/>
    <row r="4992" customFormat="1" x14ac:dyDescent="0.35"/>
    <row r="4993" customFormat="1" x14ac:dyDescent="0.35"/>
    <row r="4994" customFormat="1" x14ac:dyDescent="0.35"/>
    <row r="4995" customFormat="1" x14ac:dyDescent="0.35"/>
    <row r="4996" customFormat="1" x14ac:dyDescent="0.35"/>
    <row r="4997" customFormat="1" x14ac:dyDescent="0.35"/>
    <row r="4998" customFormat="1" x14ac:dyDescent="0.35"/>
    <row r="4999" customFormat="1" x14ac:dyDescent="0.35"/>
    <row r="5000" customFormat="1" x14ac:dyDescent="0.35"/>
    <row r="5001" customFormat="1" x14ac:dyDescent="0.35"/>
    <row r="5002" customFormat="1" x14ac:dyDescent="0.35"/>
    <row r="5003" customFormat="1" x14ac:dyDescent="0.35"/>
    <row r="5004" customFormat="1" x14ac:dyDescent="0.35"/>
    <row r="5005" customFormat="1" x14ac:dyDescent="0.35"/>
    <row r="5006" customFormat="1" x14ac:dyDescent="0.35"/>
    <row r="5007" customFormat="1" x14ac:dyDescent="0.35"/>
    <row r="5008" customFormat="1" x14ac:dyDescent="0.35"/>
    <row r="5009" customFormat="1" x14ac:dyDescent="0.35"/>
    <row r="5010" customFormat="1" x14ac:dyDescent="0.35"/>
    <row r="5011" customFormat="1" x14ac:dyDescent="0.35"/>
    <row r="5012" customFormat="1" x14ac:dyDescent="0.35"/>
    <row r="5013" customFormat="1" x14ac:dyDescent="0.35"/>
    <row r="5014" customFormat="1" x14ac:dyDescent="0.35"/>
    <row r="5015" customFormat="1" x14ac:dyDescent="0.35"/>
    <row r="5016" customFormat="1" x14ac:dyDescent="0.35"/>
    <row r="5017" customFormat="1" x14ac:dyDescent="0.35"/>
    <row r="5018" customFormat="1" x14ac:dyDescent="0.35"/>
    <row r="5019" customFormat="1" x14ac:dyDescent="0.35"/>
    <row r="5020" customFormat="1" x14ac:dyDescent="0.35"/>
    <row r="5021" customFormat="1" x14ac:dyDescent="0.35"/>
    <row r="5022" customFormat="1" x14ac:dyDescent="0.35"/>
    <row r="5023" customFormat="1" x14ac:dyDescent="0.35"/>
    <row r="5024" customFormat="1" x14ac:dyDescent="0.35"/>
    <row r="5025" customFormat="1" x14ac:dyDescent="0.35"/>
    <row r="5026" customFormat="1" x14ac:dyDescent="0.35"/>
    <row r="5027" customFormat="1" x14ac:dyDescent="0.35"/>
    <row r="5028" customFormat="1" x14ac:dyDescent="0.35"/>
    <row r="5029" customFormat="1" x14ac:dyDescent="0.35"/>
    <row r="5030" customFormat="1" x14ac:dyDescent="0.35"/>
    <row r="5031" customFormat="1" x14ac:dyDescent="0.35"/>
    <row r="5032" customFormat="1" x14ac:dyDescent="0.35"/>
    <row r="5033" customFormat="1" x14ac:dyDescent="0.35"/>
    <row r="5034" customFormat="1" x14ac:dyDescent="0.35"/>
    <row r="5035" customFormat="1" x14ac:dyDescent="0.35"/>
    <row r="5036" customFormat="1" x14ac:dyDescent="0.35"/>
    <row r="5037" customFormat="1" x14ac:dyDescent="0.35"/>
    <row r="5038" customFormat="1" x14ac:dyDescent="0.35"/>
    <row r="5039" customFormat="1" x14ac:dyDescent="0.35"/>
    <row r="5040" customFormat="1" x14ac:dyDescent="0.35"/>
    <row r="5041" customFormat="1" x14ac:dyDescent="0.35"/>
    <row r="5042" customFormat="1" x14ac:dyDescent="0.35"/>
    <row r="5043" customFormat="1" x14ac:dyDescent="0.35"/>
    <row r="5044" customFormat="1" x14ac:dyDescent="0.35"/>
    <row r="5045" customFormat="1" x14ac:dyDescent="0.35"/>
    <row r="5046" customFormat="1" x14ac:dyDescent="0.35"/>
    <row r="5047" customFormat="1" x14ac:dyDescent="0.35"/>
    <row r="5048" customFormat="1" x14ac:dyDescent="0.35"/>
    <row r="5049" customFormat="1" x14ac:dyDescent="0.35"/>
    <row r="5050" customFormat="1" x14ac:dyDescent="0.35"/>
    <row r="5051" customFormat="1" x14ac:dyDescent="0.35"/>
    <row r="5052" customFormat="1" x14ac:dyDescent="0.35"/>
    <row r="5053" customFormat="1" x14ac:dyDescent="0.35"/>
    <row r="5054" customFormat="1" x14ac:dyDescent="0.35"/>
    <row r="5055" customFormat="1" x14ac:dyDescent="0.35"/>
    <row r="5056" customFormat="1" x14ac:dyDescent="0.35"/>
    <row r="5057" customFormat="1" x14ac:dyDescent="0.35"/>
    <row r="5058" customFormat="1" x14ac:dyDescent="0.35"/>
    <row r="5059" customFormat="1" x14ac:dyDescent="0.35"/>
    <row r="5060" customFormat="1" x14ac:dyDescent="0.35"/>
    <row r="5061" customFormat="1" x14ac:dyDescent="0.35"/>
    <row r="5062" customFormat="1" x14ac:dyDescent="0.35"/>
    <row r="5063" customFormat="1" x14ac:dyDescent="0.35"/>
    <row r="5064" customFormat="1" x14ac:dyDescent="0.35"/>
    <row r="5065" customFormat="1" x14ac:dyDescent="0.35"/>
    <row r="5066" customFormat="1" x14ac:dyDescent="0.35"/>
    <row r="5067" customFormat="1" x14ac:dyDescent="0.35"/>
    <row r="5068" customFormat="1" x14ac:dyDescent="0.35"/>
    <row r="5069" customFormat="1" x14ac:dyDescent="0.35"/>
    <row r="5070" customFormat="1" x14ac:dyDescent="0.35"/>
    <row r="5071" customFormat="1" x14ac:dyDescent="0.35"/>
    <row r="5072" customFormat="1" x14ac:dyDescent="0.35"/>
    <row r="5073" customFormat="1" x14ac:dyDescent="0.35"/>
    <row r="5074" customFormat="1" x14ac:dyDescent="0.35"/>
    <row r="5075" customFormat="1" x14ac:dyDescent="0.35"/>
    <row r="5076" customFormat="1" x14ac:dyDescent="0.35"/>
    <row r="5077" customFormat="1" x14ac:dyDescent="0.35"/>
    <row r="5078" customFormat="1" x14ac:dyDescent="0.35"/>
    <row r="5079" customFormat="1" x14ac:dyDescent="0.35"/>
    <row r="5080" customFormat="1" x14ac:dyDescent="0.35"/>
    <row r="5081" customFormat="1" x14ac:dyDescent="0.35"/>
    <row r="5082" customFormat="1" x14ac:dyDescent="0.35"/>
    <row r="5083" customFormat="1" x14ac:dyDescent="0.35"/>
    <row r="5084" customFormat="1" x14ac:dyDescent="0.35"/>
    <row r="5085" customFormat="1" x14ac:dyDescent="0.35"/>
    <row r="5086" customFormat="1" x14ac:dyDescent="0.35"/>
    <row r="5087" customFormat="1" x14ac:dyDescent="0.35"/>
    <row r="5088" customFormat="1" x14ac:dyDescent="0.35"/>
    <row r="5089" customFormat="1" x14ac:dyDescent="0.35"/>
    <row r="5090" customFormat="1" x14ac:dyDescent="0.35"/>
    <row r="5091" customFormat="1" x14ac:dyDescent="0.35"/>
    <row r="5092" customFormat="1" x14ac:dyDescent="0.35"/>
    <row r="5093" customFormat="1" x14ac:dyDescent="0.35"/>
    <row r="5094" customFormat="1" x14ac:dyDescent="0.35"/>
    <row r="5095" customFormat="1" x14ac:dyDescent="0.35"/>
    <row r="5096" customFormat="1" x14ac:dyDescent="0.35"/>
    <row r="5097" customFormat="1" x14ac:dyDescent="0.35"/>
    <row r="5098" customFormat="1" x14ac:dyDescent="0.35"/>
    <row r="5099" customFormat="1" x14ac:dyDescent="0.35"/>
    <row r="5100" customFormat="1" x14ac:dyDescent="0.35"/>
    <row r="5101" customFormat="1" x14ac:dyDescent="0.35"/>
    <row r="5102" customFormat="1" x14ac:dyDescent="0.35"/>
    <row r="5103" customFormat="1" x14ac:dyDescent="0.35"/>
    <row r="5104" customFormat="1" x14ac:dyDescent="0.35"/>
    <row r="5105" customFormat="1" x14ac:dyDescent="0.35"/>
    <row r="5106" customFormat="1" x14ac:dyDescent="0.35"/>
    <row r="5107" customFormat="1" x14ac:dyDescent="0.35"/>
    <row r="5108" customFormat="1" x14ac:dyDescent="0.35"/>
    <row r="5109" customFormat="1" x14ac:dyDescent="0.35"/>
    <row r="5110" customFormat="1" x14ac:dyDescent="0.35"/>
    <row r="5111" customFormat="1" x14ac:dyDescent="0.35"/>
    <row r="5112" customFormat="1" x14ac:dyDescent="0.35"/>
    <row r="5113" customFormat="1" x14ac:dyDescent="0.35"/>
    <row r="5114" customFormat="1" x14ac:dyDescent="0.35"/>
    <row r="5115" customFormat="1" x14ac:dyDescent="0.35"/>
    <row r="5116" customFormat="1" x14ac:dyDescent="0.35"/>
    <row r="5117" customFormat="1" x14ac:dyDescent="0.35"/>
    <row r="5118" customFormat="1" x14ac:dyDescent="0.35"/>
    <row r="5119" customFormat="1" x14ac:dyDescent="0.35"/>
    <row r="5120" customFormat="1" x14ac:dyDescent="0.35"/>
    <row r="5121" customFormat="1" x14ac:dyDescent="0.35"/>
    <row r="5122" customFormat="1" x14ac:dyDescent="0.35"/>
    <row r="5123" customFormat="1" x14ac:dyDescent="0.35"/>
    <row r="5124" customFormat="1" x14ac:dyDescent="0.35"/>
    <row r="5125" customFormat="1" x14ac:dyDescent="0.35"/>
    <row r="5126" customFormat="1" x14ac:dyDescent="0.35"/>
    <row r="5127" customFormat="1" x14ac:dyDescent="0.35"/>
    <row r="5128" customFormat="1" x14ac:dyDescent="0.35"/>
    <row r="5129" customFormat="1" x14ac:dyDescent="0.35"/>
    <row r="5130" customFormat="1" x14ac:dyDescent="0.35"/>
    <row r="5131" customFormat="1" x14ac:dyDescent="0.35"/>
    <row r="5132" customFormat="1" x14ac:dyDescent="0.35"/>
    <row r="5133" customFormat="1" x14ac:dyDescent="0.35"/>
    <row r="5134" customFormat="1" x14ac:dyDescent="0.35"/>
    <row r="5135" customFormat="1" x14ac:dyDescent="0.35"/>
    <row r="5136" customFormat="1" x14ac:dyDescent="0.35"/>
    <row r="5137" customFormat="1" x14ac:dyDescent="0.35"/>
    <row r="5138" customFormat="1" x14ac:dyDescent="0.35"/>
    <row r="5139" customFormat="1" x14ac:dyDescent="0.35"/>
    <row r="5140" customFormat="1" x14ac:dyDescent="0.35"/>
    <row r="5141" customFormat="1" x14ac:dyDescent="0.35"/>
    <row r="5142" customFormat="1" x14ac:dyDescent="0.35"/>
    <row r="5143" customFormat="1" x14ac:dyDescent="0.35"/>
    <row r="5144" customFormat="1" x14ac:dyDescent="0.35"/>
    <row r="5145" customFormat="1" x14ac:dyDescent="0.35"/>
    <row r="5146" customFormat="1" x14ac:dyDescent="0.35"/>
    <row r="5147" customFormat="1" x14ac:dyDescent="0.35"/>
    <row r="5148" customFormat="1" x14ac:dyDescent="0.35"/>
    <row r="5149" customFormat="1" x14ac:dyDescent="0.35"/>
    <row r="5150" customFormat="1" x14ac:dyDescent="0.35"/>
    <row r="5151" customFormat="1" x14ac:dyDescent="0.35"/>
    <row r="5152" customFormat="1" x14ac:dyDescent="0.35"/>
    <row r="5153" customFormat="1" x14ac:dyDescent="0.35"/>
    <row r="5154" customFormat="1" x14ac:dyDescent="0.35"/>
    <row r="5155" customFormat="1" x14ac:dyDescent="0.35"/>
    <row r="5156" customFormat="1" x14ac:dyDescent="0.35"/>
    <row r="5157" customFormat="1" x14ac:dyDescent="0.35"/>
    <row r="5158" customFormat="1" x14ac:dyDescent="0.35"/>
    <row r="5159" customFormat="1" x14ac:dyDescent="0.35"/>
    <row r="5160" customFormat="1" x14ac:dyDescent="0.35"/>
    <row r="5161" customFormat="1" x14ac:dyDescent="0.35"/>
    <row r="5162" customFormat="1" x14ac:dyDescent="0.35"/>
    <row r="5163" customFormat="1" x14ac:dyDescent="0.35"/>
    <row r="5164" customFormat="1" x14ac:dyDescent="0.35"/>
    <row r="5165" customFormat="1" x14ac:dyDescent="0.35"/>
    <row r="5166" customFormat="1" x14ac:dyDescent="0.35"/>
    <row r="5167" customFormat="1" x14ac:dyDescent="0.35"/>
    <row r="5168" customFormat="1" x14ac:dyDescent="0.35"/>
    <row r="5169" customFormat="1" x14ac:dyDescent="0.35"/>
    <row r="5170" customFormat="1" x14ac:dyDescent="0.35"/>
    <row r="5171" customFormat="1" x14ac:dyDescent="0.35"/>
    <row r="5172" customFormat="1" x14ac:dyDescent="0.35"/>
    <row r="5173" customFormat="1" x14ac:dyDescent="0.35"/>
    <row r="5174" customFormat="1" x14ac:dyDescent="0.35"/>
    <row r="5175" customFormat="1" x14ac:dyDescent="0.35"/>
    <row r="5176" customFormat="1" x14ac:dyDescent="0.35"/>
    <row r="5177" customFormat="1" x14ac:dyDescent="0.35"/>
    <row r="5178" customFormat="1" x14ac:dyDescent="0.35"/>
    <row r="5179" customFormat="1" x14ac:dyDescent="0.35"/>
    <row r="5180" customFormat="1" x14ac:dyDescent="0.35"/>
    <row r="5181" customFormat="1" x14ac:dyDescent="0.35"/>
    <row r="5182" customFormat="1" x14ac:dyDescent="0.35"/>
    <row r="5183" customFormat="1" x14ac:dyDescent="0.35"/>
    <row r="5184" customFormat="1" x14ac:dyDescent="0.35"/>
    <row r="5185" customFormat="1" x14ac:dyDescent="0.35"/>
    <row r="5186" customFormat="1" x14ac:dyDescent="0.35"/>
    <row r="5187" customFormat="1" x14ac:dyDescent="0.35"/>
    <row r="5188" customFormat="1" x14ac:dyDescent="0.35"/>
    <row r="5189" customFormat="1" x14ac:dyDescent="0.35"/>
    <row r="5190" customFormat="1" x14ac:dyDescent="0.35"/>
    <row r="5191" customFormat="1" x14ac:dyDescent="0.35"/>
    <row r="5192" customFormat="1" x14ac:dyDescent="0.35"/>
    <row r="5193" customFormat="1" x14ac:dyDescent="0.35"/>
    <row r="5194" customFormat="1" x14ac:dyDescent="0.35"/>
    <row r="5195" customFormat="1" x14ac:dyDescent="0.35"/>
    <row r="5196" customFormat="1" x14ac:dyDescent="0.35"/>
    <row r="5197" customFormat="1" x14ac:dyDescent="0.35"/>
    <row r="5198" customFormat="1" x14ac:dyDescent="0.35"/>
    <row r="5199" customFormat="1" x14ac:dyDescent="0.35"/>
    <row r="5200" customFormat="1" x14ac:dyDescent="0.35"/>
    <row r="5201" customFormat="1" x14ac:dyDescent="0.35"/>
    <row r="5202" customFormat="1" x14ac:dyDescent="0.35"/>
    <row r="5203" customFormat="1" x14ac:dyDescent="0.35"/>
    <row r="5204" customFormat="1" x14ac:dyDescent="0.35"/>
    <row r="5205" customFormat="1" x14ac:dyDescent="0.35"/>
    <row r="5206" customFormat="1" x14ac:dyDescent="0.35"/>
    <row r="5207" customFormat="1" x14ac:dyDescent="0.35"/>
    <row r="5208" customFormat="1" x14ac:dyDescent="0.35"/>
    <row r="5209" customFormat="1" x14ac:dyDescent="0.35"/>
    <row r="5210" customFormat="1" x14ac:dyDescent="0.35"/>
    <row r="5211" customFormat="1" x14ac:dyDescent="0.35"/>
    <row r="5212" customFormat="1" x14ac:dyDescent="0.35"/>
    <row r="5213" customFormat="1" x14ac:dyDescent="0.35"/>
    <row r="5214" customFormat="1" x14ac:dyDescent="0.35"/>
    <row r="5215" customFormat="1" x14ac:dyDescent="0.35"/>
    <row r="5216" customFormat="1" x14ac:dyDescent="0.35"/>
    <row r="5217" customFormat="1" x14ac:dyDescent="0.35"/>
    <row r="5218" customFormat="1" x14ac:dyDescent="0.35"/>
    <row r="5219" customFormat="1" x14ac:dyDescent="0.35"/>
    <row r="5220" customFormat="1" x14ac:dyDescent="0.35"/>
    <row r="5221" customFormat="1" x14ac:dyDescent="0.35"/>
    <row r="5222" customFormat="1" x14ac:dyDescent="0.35"/>
    <row r="5223" customFormat="1" x14ac:dyDescent="0.35"/>
    <row r="5224" customFormat="1" x14ac:dyDescent="0.35"/>
    <row r="5225" customFormat="1" x14ac:dyDescent="0.35"/>
    <row r="5226" customFormat="1" x14ac:dyDescent="0.35"/>
    <row r="5227" customFormat="1" x14ac:dyDescent="0.35"/>
    <row r="5228" customFormat="1" x14ac:dyDescent="0.35"/>
    <row r="5229" customFormat="1" x14ac:dyDescent="0.35"/>
    <row r="5230" customFormat="1" x14ac:dyDescent="0.35"/>
    <row r="5231" customFormat="1" x14ac:dyDescent="0.35"/>
    <row r="5232" customFormat="1" x14ac:dyDescent="0.35"/>
    <row r="5233" customFormat="1" x14ac:dyDescent="0.35"/>
    <row r="5234" customFormat="1" x14ac:dyDescent="0.35"/>
    <row r="5235" customFormat="1" x14ac:dyDescent="0.35"/>
    <row r="5236" customFormat="1" x14ac:dyDescent="0.35"/>
    <row r="5237" customFormat="1" x14ac:dyDescent="0.35"/>
    <row r="5238" customFormat="1" x14ac:dyDescent="0.35"/>
    <row r="5239" customFormat="1" x14ac:dyDescent="0.35"/>
    <row r="5240" customFormat="1" x14ac:dyDescent="0.35"/>
    <row r="5241" customFormat="1" x14ac:dyDescent="0.35"/>
    <row r="5242" customFormat="1" x14ac:dyDescent="0.35"/>
    <row r="5243" customFormat="1" x14ac:dyDescent="0.35"/>
    <row r="5244" customFormat="1" x14ac:dyDescent="0.35"/>
    <row r="5245" customFormat="1" x14ac:dyDescent="0.35"/>
    <row r="5246" customFormat="1" x14ac:dyDescent="0.35"/>
    <row r="5247" customFormat="1" x14ac:dyDescent="0.35"/>
    <row r="5248" customFormat="1" x14ac:dyDescent="0.35"/>
    <row r="5249" customFormat="1" x14ac:dyDescent="0.35"/>
    <row r="5250" customFormat="1" x14ac:dyDescent="0.35"/>
    <row r="5251" customFormat="1" x14ac:dyDescent="0.35"/>
    <row r="5252" customFormat="1" x14ac:dyDescent="0.35"/>
    <row r="5253" customFormat="1" x14ac:dyDescent="0.35"/>
    <row r="5254" customFormat="1" x14ac:dyDescent="0.35"/>
    <row r="5255" customFormat="1" x14ac:dyDescent="0.35"/>
    <row r="5256" customFormat="1" x14ac:dyDescent="0.35"/>
    <row r="5257" customFormat="1" x14ac:dyDescent="0.35"/>
    <row r="5258" customFormat="1" x14ac:dyDescent="0.35"/>
    <row r="5259" customFormat="1" x14ac:dyDescent="0.35"/>
    <row r="5260" customFormat="1" x14ac:dyDescent="0.35"/>
    <row r="5261" customFormat="1" x14ac:dyDescent="0.35"/>
    <row r="5262" customFormat="1" x14ac:dyDescent="0.35"/>
    <row r="5263" customFormat="1" x14ac:dyDescent="0.35"/>
    <row r="5264" customFormat="1" x14ac:dyDescent="0.35"/>
    <row r="5265" customFormat="1" x14ac:dyDescent="0.35"/>
    <row r="5266" customFormat="1" x14ac:dyDescent="0.35"/>
    <row r="5267" customFormat="1" x14ac:dyDescent="0.35"/>
    <row r="5268" customFormat="1" x14ac:dyDescent="0.35"/>
    <row r="5269" customFormat="1" x14ac:dyDescent="0.35"/>
    <row r="5270" customFormat="1" x14ac:dyDescent="0.35"/>
    <row r="5271" customFormat="1" x14ac:dyDescent="0.35"/>
    <row r="5272" customFormat="1" x14ac:dyDescent="0.35"/>
    <row r="5273" customFormat="1" x14ac:dyDescent="0.35"/>
    <row r="5274" customFormat="1" x14ac:dyDescent="0.35"/>
    <row r="5275" customFormat="1" x14ac:dyDescent="0.35"/>
    <row r="5276" customFormat="1" x14ac:dyDescent="0.35"/>
    <row r="5277" customFormat="1" x14ac:dyDescent="0.35"/>
    <row r="5278" customFormat="1" x14ac:dyDescent="0.35"/>
    <row r="5279" customFormat="1" x14ac:dyDescent="0.35"/>
    <row r="5280" customFormat="1" x14ac:dyDescent="0.35"/>
    <row r="5281" customFormat="1" x14ac:dyDescent="0.35"/>
    <row r="5282" customFormat="1" x14ac:dyDescent="0.35"/>
    <row r="5283" customFormat="1" x14ac:dyDescent="0.35"/>
    <row r="5284" customFormat="1" x14ac:dyDescent="0.35"/>
    <row r="5285" customFormat="1" x14ac:dyDescent="0.35"/>
    <row r="5286" customFormat="1" x14ac:dyDescent="0.35"/>
    <row r="5287" customFormat="1" x14ac:dyDescent="0.35"/>
    <row r="5288" customFormat="1" x14ac:dyDescent="0.35"/>
    <row r="5289" customFormat="1" x14ac:dyDescent="0.35"/>
    <row r="5290" customFormat="1" x14ac:dyDescent="0.35"/>
    <row r="5291" customFormat="1" x14ac:dyDescent="0.35"/>
    <row r="5292" customFormat="1" x14ac:dyDescent="0.35"/>
    <row r="5293" customFormat="1" x14ac:dyDescent="0.35"/>
    <row r="5294" customFormat="1" x14ac:dyDescent="0.35"/>
    <row r="5295" customFormat="1" x14ac:dyDescent="0.35"/>
    <row r="5296" customFormat="1" x14ac:dyDescent="0.35"/>
    <row r="5297" customFormat="1" x14ac:dyDescent="0.35"/>
    <row r="5298" customFormat="1" x14ac:dyDescent="0.35"/>
    <row r="5299" customFormat="1" x14ac:dyDescent="0.35"/>
    <row r="5300" customFormat="1" x14ac:dyDescent="0.35"/>
    <row r="5301" customFormat="1" x14ac:dyDescent="0.35"/>
    <row r="5302" customFormat="1" x14ac:dyDescent="0.35"/>
    <row r="5303" customFormat="1" x14ac:dyDescent="0.35"/>
    <row r="5304" customFormat="1" x14ac:dyDescent="0.35"/>
    <row r="5305" customFormat="1" x14ac:dyDescent="0.35"/>
    <row r="5306" customFormat="1" x14ac:dyDescent="0.35"/>
    <row r="5307" customFormat="1" x14ac:dyDescent="0.35"/>
    <row r="5308" customFormat="1" x14ac:dyDescent="0.35"/>
    <row r="5309" customFormat="1" x14ac:dyDescent="0.35"/>
    <row r="5310" customFormat="1" x14ac:dyDescent="0.35"/>
    <row r="5311" customFormat="1" x14ac:dyDescent="0.35"/>
    <row r="5312" customFormat="1" x14ac:dyDescent="0.35"/>
    <row r="5313" customFormat="1" x14ac:dyDescent="0.35"/>
    <row r="5314" customFormat="1" x14ac:dyDescent="0.35"/>
    <row r="5315" customFormat="1" x14ac:dyDescent="0.35"/>
    <row r="5316" customFormat="1" x14ac:dyDescent="0.35"/>
    <row r="5317" customFormat="1" x14ac:dyDescent="0.35"/>
    <row r="5318" customFormat="1" x14ac:dyDescent="0.35"/>
    <row r="5319" customFormat="1" x14ac:dyDescent="0.35"/>
    <row r="5320" customFormat="1" x14ac:dyDescent="0.35"/>
    <row r="5321" customFormat="1" x14ac:dyDescent="0.35"/>
    <row r="5322" customFormat="1" x14ac:dyDescent="0.35"/>
    <row r="5323" customFormat="1" x14ac:dyDescent="0.35"/>
    <row r="5324" customFormat="1" x14ac:dyDescent="0.35"/>
    <row r="5325" customFormat="1" x14ac:dyDescent="0.35"/>
    <row r="5326" customFormat="1" x14ac:dyDescent="0.35"/>
    <row r="5327" customFormat="1" x14ac:dyDescent="0.35"/>
    <row r="5328" customFormat="1" x14ac:dyDescent="0.35"/>
    <row r="5329" customFormat="1" x14ac:dyDescent="0.35"/>
    <row r="5330" customFormat="1" x14ac:dyDescent="0.35"/>
    <row r="5331" customFormat="1" x14ac:dyDescent="0.35"/>
    <row r="5332" customFormat="1" x14ac:dyDescent="0.35"/>
    <row r="5333" customFormat="1" x14ac:dyDescent="0.35"/>
    <row r="5334" customFormat="1" x14ac:dyDescent="0.35"/>
    <row r="5335" customFormat="1" x14ac:dyDescent="0.35"/>
    <row r="5336" customFormat="1" x14ac:dyDescent="0.35"/>
    <row r="5337" customFormat="1" x14ac:dyDescent="0.35"/>
    <row r="5338" customFormat="1" x14ac:dyDescent="0.35"/>
    <row r="5339" customFormat="1" x14ac:dyDescent="0.35"/>
    <row r="5340" customFormat="1" x14ac:dyDescent="0.35"/>
    <row r="5341" customFormat="1" x14ac:dyDescent="0.35"/>
    <row r="5342" customFormat="1" x14ac:dyDescent="0.35"/>
    <row r="5343" customFormat="1" x14ac:dyDescent="0.35"/>
    <row r="5344" customFormat="1" x14ac:dyDescent="0.35"/>
    <row r="5345" customFormat="1" x14ac:dyDescent="0.35"/>
    <row r="5346" customFormat="1" x14ac:dyDescent="0.35"/>
    <row r="5347" customFormat="1" x14ac:dyDescent="0.35"/>
    <row r="5348" customFormat="1" x14ac:dyDescent="0.35"/>
    <row r="5349" customFormat="1" x14ac:dyDescent="0.35"/>
    <row r="5350" customFormat="1" x14ac:dyDescent="0.35"/>
    <row r="5351" customFormat="1" x14ac:dyDescent="0.35"/>
    <row r="5352" customFormat="1" x14ac:dyDescent="0.35"/>
    <row r="5353" customFormat="1" x14ac:dyDescent="0.35"/>
    <row r="5354" customFormat="1" x14ac:dyDescent="0.35"/>
    <row r="5355" customFormat="1" x14ac:dyDescent="0.35"/>
    <row r="5356" customFormat="1" x14ac:dyDescent="0.35"/>
    <row r="5357" customFormat="1" x14ac:dyDescent="0.35"/>
    <row r="5358" customFormat="1" x14ac:dyDescent="0.35"/>
    <row r="5359" customFormat="1" x14ac:dyDescent="0.35"/>
    <row r="5360" customFormat="1" x14ac:dyDescent="0.35"/>
    <row r="5361" customFormat="1" x14ac:dyDescent="0.35"/>
    <row r="5362" customFormat="1" x14ac:dyDescent="0.35"/>
    <row r="5363" customFormat="1" x14ac:dyDescent="0.35"/>
    <row r="5364" customFormat="1" x14ac:dyDescent="0.35"/>
    <row r="5365" customFormat="1" x14ac:dyDescent="0.35"/>
    <row r="5366" customFormat="1" x14ac:dyDescent="0.35"/>
    <row r="5367" customFormat="1" x14ac:dyDescent="0.35"/>
    <row r="5368" customFormat="1" x14ac:dyDescent="0.35"/>
    <row r="5369" customFormat="1" x14ac:dyDescent="0.35"/>
    <row r="5370" customFormat="1" x14ac:dyDescent="0.35"/>
    <row r="5371" customFormat="1" x14ac:dyDescent="0.35"/>
    <row r="5372" customFormat="1" x14ac:dyDescent="0.35"/>
    <row r="5373" customFormat="1" x14ac:dyDescent="0.35"/>
    <row r="5374" customFormat="1" x14ac:dyDescent="0.35"/>
    <row r="5375" customFormat="1" x14ac:dyDescent="0.35"/>
    <row r="5376" customFormat="1" x14ac:dyDescent="0.35"/>
    <row r="5377" customFormat="1" x14ac:dyDescent="0.35"/>
    <row r="5378" customFormat="1" x14ac:dyDescent="0.35"/>
    <row r="5379" customFormat="1" x14ac:dyDescent="0.35"/>
    <row r="5380" customFormat="1" x14ac:dyDescent="0.35"/>
    <row r="5381" customFormat="1" x14ac:dyDescent="0.35"/>
    <row r="5382" customFormat="1" x14ac:dyDescent="0.35"/>
    <row r="5383" customFormat="1" x14ac:dyDescent="0.35"/>
    <row r="5384" customFormat="1" x14ac:dyDescent="0.35"/>
    <row r="5385" customFormat="1" x14ac:dyDescent="0.35"/>
    <row r="5386" customFormat="1" x14ac:dyDescent="0.35"/>
    <row r="5387" customFormat="1" x14ac:dyDescent="0.35"/>
    <row r="5388" customFormat="1" x14ac:dyDescent="0.35"/>
    <row r="5389" customFormat="1" x14ac:dyDescent="0.35"/>
    <row r="5390" customFormat="1" x14ac:dyDescent="0.35"/>
    <row r="5391" customFormat="1" x14ac:dyDescent="0.35"/>
    <row r="5392" customFormat="1" x14ac:dyDescent="0.35"/>
    <row r="5393" customFormat="1" x14ac:dyDescent="0.35"/>
    <row r="5394" customFormat="1" x14ac:dyDescent="0.35"/>
    <row r="5395" customFormat="1" x14ac:dyDescent="0.35"/>
    <row r="5396" customFormat="1" x14ac:dyDescent="0.35"/>
    <row r="5397" customFormat="1" x14ac:dyDescent="0.35"/>
    <row r="5398" customFormat="1" x14ac:dyDescent="0.35"/>
    <row r="5399" customFormat="1" x14ac:dyDescent="0.35"/>
    <row r="5400" customFormat="1" x14ac:dyDescent="0.35"/>
    <row r="5401" customFormat="1" x14ac:dyDescent="0.35"/>
    <row r="5402" customFormat="1" x14ac:dyDescent="0.35"/>
    <row r="5403" customFormat="1" x14ac:dyDescent="0.35"/>
    <row r="5404" customFormat="1" x14ac:dyDescent="0.35"/>
    <row r="5405" customFormat="1" x14ac:dyDescent="0.35"/>
    <row r="5406" customFormat="1" x14ac:dyDescent="0.35"/>
    <row r="5407" customFormat="1" x14ac:dyDescent="0.35"/>
    <row r="5408" customFormat="1" x14ac:dyDescent="0.35"/>
    <row r="5409" customFormat="1" x14ac:dyDescent="0.35"/>
    <row r="5410" customFormat="1" x14ac:dyDescent="0.35"/>
    <row r="5411" customFormat="1" x14ac:dyDescent="0.35"/>
    <row r="5412" customFormat="1" x14ac:dyDescent="0.35"/>
    <row r="5413" customFormat="1" x14ac:dyDescent="0.35"/>
    <row r="5414" customFormat="1" x14ac:dyDescent="0.35"/>
    <row r="5415" customFormat="1" x14ac:dyDescent="0.35"/>
    <row r="5416" customFormat="1" x14ac:dyDescent="0.35"/>
    <row r="5417" customFormat="1" x14ac:dyDescent="0.35"/>
    <row r="5418" customFormat="1" x14ac:dyDescent="0.35"/>
    <row r="5419" customFormat="1" x14ac:dyDescent="0.35"/>
    <row r="5420" customFormat="1" x14ac:dyDescent="0.35"/>
    <row r="5421" customFormat="1" x14ac:dyDescent="0.35"/>
    <row r="5422" customFormat="1" x14ac:dyDescent="0.35"/>
    <row r="5423" customFormat="1" x14ac:dyDescent="0.35"/>
    <row r="5424" customFormat="1" x14ac:dyDescent="0.35"/>
    <row r="5425" customFormat="1" x14ac:dyDescent="0.35"/>
    <row r="5426" customFormat="1" x14ac:dyDescent="0.35"/>
    <row r="5427" customFormat="1" x14ac:dyDescent="0.35"/>
    <row r="5428" customFormat="1" x14ac:dyDescent="0.35"/>
    <row r="5429" customFormat="1" x14ac:dyDescent="0.35"/>
    <row r="5430" customFormat="1" x14ac:dyDescent="0.35"/>
    <row r="5431" customFormat="1" x14ac:dyDescent="0.35"/>
    <row r="5432" customFormat="1" x14ac:dyDescent="0.35"/>
    <row r="5433" customFormat="1" x14ac:dyDescent="0.35"/>
    <row r="5434" customFormat="1" x14ac:dyDescent="0.35"/>
    <row r="5435" customFormat="1" x14ac:dyDescent="0.35"/>
    <row r="5436" customFormat="1" x14ac:dyDescent="0.35"/>
    <row r="5437" customFormat="1" x14ac:dyDescent="0.35"/>
    <row r="5438" customFormat="1" x14ac:dyDescent="0.35"/>
    <row r="5439" customFormat="1" x14ac:dyDescent="0.35"/>
    <row r="5440" customFormat="1" x14ac:dyDescent="0.35"/>
    <row r="5441" customFormat="1" x14ac:dyDescent="0.35"/>
    <row r="5442" customFormat="1" x14ac:dyDescent="0.35"/>
    <row r="5443" customFormat="1" x14ac:dyDescent="0.35"/>
    <row r="5444" customFormat="1" x14ac:dyDescent="0.35"/>
    <row r="5445" customFormat="1" x14ac:dyDescent="0.35"/>
    <row r="5446" customFormat="1" x14ac:dyDescent="0.35"/>
    <row r="5447" customFormat="1" x14ac:dyDescent="0.35"/>
    <row r="5448" customFormat="1" x14ac:dyDescent="0.35"/>
    <row r="5449" customFormat="1" x14ac:dyDescent="0.35"/>
    <row r="5450" customFormat="1" x14ac:dyDescent="0.35"/>
    <row r="5451" customFormat="1" x14ac:dyDescent="0.35"/>
    <row r="5452" customFormat="1" x14ac:dyDescent="0.35"/>
    <row r="5453" customFormat="1" x14ac:dyDescent="0.35"/>
    <row r="5454" customFormat="1" x14ac:dyDescent="0.35"/>
    <row r="5455" customFormat="1" x14ac:dyDescent="0.35"/>
    <row r="5456" customFormat="1" x14ac:dyDescent="0.35"/>
    <row r="5457" customFormat="1" x14ac:dyDescent="0.35"/>
    <row r="5458" customFormat="1" x14ac:dyDescent="0.35"/>
    <row r="5459" customFormat="1" x14ac:dyDescent="0.35"/>
    <row r="5460" customFormat="1" x14ac:dyDescent="0.35"/>
    <row r="5461" customFormat="1" x14ac:dyDescent="0.35"/>
    <row r="5462" customFormat="1" x14ac:dyDescent="0.35"/>
    <row r="5463" customFormat="1" x14ac:dyDescent="0.35"/>
    <row r="5464" customFormat="1" x14ac:dyDescent="0.35"/>
    <row r="5465" customFormat="1" x14ac:dyDescent="0.35"/>
    <row r="5466" customFormat="1" x14ac:dyDescent="0.35"/>
    <row r="5467" customFormat="1" x14ac:dyDescent="0.35"/>
    <row r="5468" customFormat="1" x14ac:dyDescent="0.35"/>
    <row r="5469" customFormat="1" x14ac:dyDescent="0.35"/>
    <row r="5470" customFormat="1" x14ac:dyDescent="0.35"/>
    <row r="5471" customFormat="1" x14ac:dyDescent="0.35"/>
    <row r="5472" customFormat="1" x14ac:dyDescent="0.35"/>
    <row r="5473" customFormat="1" x14ac:dyDescent="0.35"/>
    <row r="5474" customFormat="1" x14ac:dyDescent="0.35"/>
    <row r="5475" customFormat="1" x14ac:dyDescent="0.35"/>
    <row r="5476" customFormat="1" x14ac:dyDescent="0.35"/>
    <row r="5477" customFormat="1" x14ac:dyDescent="0.35"/>
    <row r="5478" customFormat="1" x14ac:dyDescent="0.35"/>
    <row r="5479" customFormat="1" x14ac:dyDescent="0.35"/>
    <row r="5480" customFormat="1" x14ac:dyDescent="0.35"/>
    <row r="5481" customFormat="1" x14ac:dyDescent="0.35"/>
    <row r="5482" customFormat="1" x14ac:dyDescent="0.35"/>
    <row r="5483" customFormat="1" x14ac:dyDescent="0.35"/>
    <row r="5484" customFormat="1" x14ac:dyDescent="0.35"/>
    <row r="5485" customFormat="1" x14ac:dyDescent="0.35"/>
    <row r="5486" customFormat="1" x14ac:dyDescent="0.35"/>
    <row r="5487" customFormat="1" x14ac:dyDescent="0.35"/>
    <row r="5488" customFormat="1" x14ac:dyDescent="0.35"/>
    <row r="5489" customFormat="1" x14ac:dyDescent="0.35"/>
    <row r="5490" customFormat="1" x14ac:dyDescent="0.35"/>
    <row r="5491" customFormat="1" x14ac:dyDescent="0.35"/>
    <row r="5492" customFormat="1" x14ac:dyDescent="0.35"/>
    <row r="5493" customFormat="1" x14ac:dyDescent="0.35"/>
    <row r="5494" customFormat="1" x14ac:dyDescent="0.35"/>
    <row r="5495" customFormat="1" x14ac:dyDescent="0.35"/>
    <row r="5496" customFormat="1" x14ac:dyDescent="0.35"/>
    <row r="5497" customFormat="1" x14ac:dyDescent="0.35"/>
    <row r="5498" customFormat="1" x14ac:dyDescent="0.35"/>
    <row r="5499" customFormat="1" x14ac:dyDescent="0.35"/>
    <row r="5500" customFormat="1" x14ac:dyDescent="0.35"/>
    <row r="5501" customFormat="1" x14ac:dyDescent="0.35"/>
    <row r="5502" customFormat="1" x14ac:dyDescent="0.35"/>
    <row r="5503" customFormat="1" x14ac:dyDescent="0.35"/>
    <row r="5504" customFormat="1" x14ac:dyDescent="0.35"/>
    <row r="5505" customFormat="1" x14ac:dyDescent="0.35"/>
    <row r="5506" customFormat="1" x14ac:dyDescent="0.35"/>
    <row r="5507" customFormat="1" x14ac:dyDescent="0.35"/>
    <row r="5508" customFormat="1" x14ac:dyDescent="0.35"/>
    <row r="5509" customFormat="1" x14ac:dyDescent="0.35"/>
    <row r="5510" customFormat="1" x14ac:dyDescent="0.35"/>
    <row r="5511" customFormat="1" x14ac:dyDescent="0.35"/>
    <row r="5512" customFormat="1" x14ac:dyDescent="0.35"/>
    <row r="5513" customFormat="1" x14ac:dyDescent="0.35"/>
    <row r="5514" customFormat="1" x14ac:dyDescent="0.35"/>
    <row r="5515" customFormat="1" x14ac:dyDescent="0.35"/>
    <row r="5516" customFormat="1" x14ac:dyDescent="0.35"/>
    <row r="5517" customFormat="1" x14ac:dyDescent="0.35"/>
    <row r="5518" customFormat="1" x14ac:dyDescent="0.35"/>
    <row r="5519" customFormat="1" x14ac:dyDescent="0.35"/>
    <row r="5520" customFormat="1" x14ac:dyDescent="0.35"/>
    <row r="5521" customFormat="1" x14ac:dyDescent="0.35"/>
    <row r="5522" customFormat="1" x14ac:dyDescent="0.35"/>
    <row r="5523" customFormat="1" x14ac:dyDescent="0.35"/>
    <row r="5524" customFormat="1" x14ac:dyDescent="0.35"/>
    <row r="5525" customFormat="1" x14ac:dyDescent="0.35"/>
    <row r="5526" customFormat="1" x14ac:dyDescent="0.35"/>
    <row r="5527" customFormat="1" x14ac:dyDescent="0.35"/>
    <row r="5528" customFormat="1" x14ac:dyDescent="0.35"/>
    <row r="5529" customFormat="1" x14ac:dyDescent="0.35"/>
    <row r="5530" customFormat="1" x14ac:dyDescent="0.35"/>
    <row r="5531" customFormat="1" x14ac:dyDescent="0.35"/>
    <row r="5532" customFormat="1" x14ac:dyDescent="0.35"/>
    <row r="5533" customFormat="1" x14ac:dyDescent="0.35"/>
    <row r="5534" customFormat="1" x14ac:dyDescent="0.35"/>
    <row r="5535" customFormat="1" x14ac:dyDescent="0.35"/>
    <row r="5536" customFormat="1" x14ac:dyDescent="0.35"/>
    <row r="5537" customFormat="1" x14ac:dyDescent="0.35"/>
    <row r="5538" customFormat="1" x14ac:dyDescent="0.35"/>
    <row r="5539" customFormat="1" x14ac:dyDescent="0.35"/>
    <row r="5540" customFormat="1" x14ac:dyDescent="0.35"/>
    <row r="5541" customFormat="1" x14ac:dyDescent="0.35"/>
    <row r="5542" customFormat="1" x14ac:dyDescent="0.35"/>
    <row r="5543" customFormat="1" x14ac:dyDescent="0.35"/>
    <row r="5544" customFormat="1" x14ac:dyDescent="0.35"/>
    <row r="5545" customFormat="1" x14ac:dyDescent="0.35"/>
    <row r="5546" customFormat="1" x14ac:dyDescent="0.35"/>
    <row r="5547" customFormat="1" x14ac:dyDescent="0.35"/>
    <row r="5548" customFormat="1" x14ac:dyDescent="0.35"/>
    <row r="5549" customFormat="1" x14ac:dyDescent="0.35"/>
    <row r="5550" customFormat="1" x14ac:dyDescent="0.35"/>
    <row r="5551" customFormat="1" x14ac:dyDescent="0.35"/>
    <row r="5552" customFormat="1" x14ac:dyDescent="0.35"/>
    <row r="5553" customFormat="1" x14ac:dyDescent="0.35"/>
    <row r="5554" customFormat="1" x14ac:dyDescent="0.35"/>
    <row r="5555" customFormat="1" x14ac:dyDescent="0.35"/>
    <row r="5556" customFormat="1" x14ac:dyDescent="0.35"/>
    <row r="5557" customFormat="1" x14ac:dyDescent="0.35"/>
    <row r="5558" customFormat="1" x14ac:dyDescent="0.35"/>
    <row r="5559" customFormat="1" x14ac:dyDescent="0.35"/>
    <row r="5560" customFormat="1" x14ac:dyDescent="0.35"/>
    <row r="5561" customFormat="1" x14ac:dyDescent="0.35"/>
    <row r="5562" customFormat="1" x14ac:dyDescent="0.35"/>
    <row r="5563" customFormat="1" x14ac:dyDescent="0.35"/>
    <row r="5564" customFormat="1" x14ac:dyDescent="0.35"/>
    <row r="5565" customFormat="1" x14ac:dyDescent="0.35"/>
    <row r="5566" customFormat="1" x14ac:dyDescent="0.35"/>
    <row r="5567" customFormat="1" x14ac:dyDescent="0.35"/>
    <row r="5568" customFormat="1" x14ac:dyDescent="0.35"/>
    <row r="5569" customFormat="1" x14ac:dyDescent="0.35"/>
    <row r="5570" customFormat="1" x14ac:dyDescent="0.35"/>
    <row r="5571" customFormat="1" x14ac:dyDescent="0.35"/>
    <row r="5572" customFormat="1" x14ac:dyDescent="0.35"/>
    <row r="5573" customFormat="1" x14ac:dyDescent="0.35"/>
    <row r="5574" customFormat="1" x14ac:dyDescent="0.35"/>
    <row r="5575" customFormat="1" x14ac:dyDescent="0.35"/>
    <row r="5576" customFormat="1" x14ac:dyDescent="0.35"/>
    <row r="5577" customFormat="1" x14ac:dyDescent="0.35"/>
    <row r="5578" customFormat="1" x14ac:dyDescent="0.35"/>
    <row r="5579" customFormat="1" x14ac:dyDescent="0.35"/>
    <row r="5580" customFormat="1" x14ac:dyDescent="0.35"/>
    <row r="5581" customFormat="1" x14ac:dyDescent="0.35"/>
    <row r="5582" customFormat="1" x14ac:dyDescent="0.35"/>
    <row r="5583" customFormat="1" x14ac:dyDescent="0.35"/>
    <row r="5584" customFormat="1" x14ac:dyDescent="0.35"/>
    <row r="5585" customFormat="1" x14ac:dyDescent="0.35"/>
    <row r="5586" customFormat="1" x14ac:dyDescent="0.35"/>
    <row r="5587" customFormat="1" x14ac:dyDescent="0.35"/>
    <row r="5588" customFormat="1" x14ac:dyDescent="0.35"/>
    <row r="5589" customFormat="1" x14ac:dyDescent="0.35"/>
    <row r="5590" customFormat="1" x14ac:dyDescent="0.35"/>
    <row r="5591" customFormat="1" x14ac:dyDescent="0.35"/>
    <row r="5592" customFormat="1" x14ac:dyDescent="0.35"/>
    <row r="5593" customFormat="1" x14ac:dyDescent="0.35"/>
    <row r="5594" customFormat="1" x14ac:dyDescent="0.35"/>
    <row r="5595" customFormat="1" x14ac:dyDescent="0.35"/>
    <row r="5596" customFormat="1" x14ac:dyDescent="0.35"/>
    <row r="5597" customFormat="1" x14ac:dyDescent="0.35"/>
    <row r="5598" customFormat="1" x14ac:dyDescent="0.35"/>
    <row r="5599" customFormat="1" x14ac:dyDescent="0.35"/>
    <row r="5600" customFormat="1" x14ac:dyDescent="0.35"/>
    <row r="5601" customFormat="1" x14ac:dyDescent="0.35"/>
    <row r="5602" customFormat="1" x14ac:dyDescent="0.35"/>
    <row r="5603" customFormat="1" x14ac:dyDescent="0.35"/>
    <row r="5604" customFormat="1" x14ac:dyDescent="0.35"/>
    <row r="5605" customFormat="1" x14ac:dyDescent="0.35"/>
    <row r="5606" customFormat="1" x14ac:dyDescent="0.35"/>
    <row r="5607" customFormat="1" x14ac:dyDescent="0.35"/>
    <row r="5608" customFormat="1" x14ac:dyDescent="0.35"/>
    <row r="5609" customFormat="1" x14ac:dyDescent="0.35"/>
    <row r="5610" customFormat="1" x14ac:dyDescent="0.35"/>
    <row r="5611" customFormat="1" x14ac:dyDescent="0.35"/>
    <row r="5612" customFormat="1" x14ac:dyDescent="0.35"/>
    <row r="5613" customFormat="1" x14ac:dyDescent="0.35"/>
    <row r="5614" customFormat="1" x14ac:dyDescent="0.35"/>
    <row r="5615" customFormat="1" x14ac:dyDescent="0.35"/>
    <row r="5616" customFormat="1" x14ac:dyDescent="0.35"/>
    <row r="5617" customFormat="1" x14ac:dyDescent="0.35"/>
    <row r="5618" customFormat="1" x14ac:dyDescent="0.35"/>
    <row r="5619" customFormat="1" x14ac:dyDescent="0.35"/>
    <row r="5620" customFormat="1" x14ac:dyDescent="0.35"/>
    <row r="5621" customFormat="1" x14ac:dyDescent="0.35"/>
    <row r="5622" customFormat="1" x14ac:dyDescent="0.35"/>
    <row r="5623" customFormat="1" x14ac:dyDescent="0.35"/>
    <row r="5624" customFormat="1" x14ac:dyDescent="0.35"/>
    <row r="5625" customFormat="1" x14ac:dyDescent="0.35"/>
    <row r="5626" customFormat="1" x14ac:dyDescent="0.35"/>
    <row r="5627" customFormat="1" x14ac:dyDescent="0.35"/>
    <row r="5628" customFormat="1" x14ac:dyDescent="0.35"/>
    <row r="5629" customFormat="1" x14ac:dyDescent="0.35"/>
    <row r="5630" customFormat="1" x14ac:dyDescent="0.35"/>
    <row r="5631" customFormat="1" x14ac:dyDescent="0.35"/>
    <row r="5632" customFormat="1" x14ac:dyDescent="0.35"/>
    <row r="5633" customFormat="1" x14ac:dyDescent="0.35"/>
    <row r="5634" customFormat="1" x14ac:dyDescent="0.35"/>
    <row r="5635" customFormat="1" x14ac:dyDescent="0.35"/>
    <row r="5636" customFormat="1" x14ac:dyDescent="0.35"/>
    <row r="5637" customFormat="1" x14ac:dyDescent="0.35"/>
    <row r="5638" customFormat="1" x14ac:dyDescent="0.35"/>
    <row r="5639" customFormat="1" x14ac:dyDescent="0.35"/>
    <row r="5640" customFormat="1" x14ac:dyDescent="0.35"/>
    <row r="5641" customFormat="1" x14ac:dyDescent="0.35"/>
    <row r="5642" customFormat="1" x14ac:dyDescent="0.35"/>
    <row r="5643" customFormat="1" x14ac:dyDescent="0.35"/>
    <row r="5644" customFormat="1" x14ac:dyDescent="0.35"/>
    <row r="5645" customFormat="1" x14ac:dyDescent="0.35"/>
    <row r="5646" customFormat="1" x14ac:dyDescent="0.35"/>
    <row r="5647" customFormat="1" x14ac:dyDescent="0.35"/>
    <row r="5648" customFormat="1" x14ac:dyDescent="0.35"/>
    <row r="5649" customFormat="1" x14ac:dyDescent="0.35"/>
    <row r="5650" customFormat="1" x14ac:dyDescent="0.35"/>
    <row r="5651" customFormat="1" x14ac:dyDescent="0.35"/>
    <row r="5652" customFormat="1" x14ac:dyDescent="0.35"/>
    <row r="5653" customFormat="1" x14ac:dyDescent="0.35"/>
    <row r="5654" customFormat="1" x14ac:dyDescent="0.35"/>
    <row r="5655" customFormat="1" x14ac:dyDescent="0.35"/>
    <row r="5656" customFormat="1" x14ac:dyDescent="0.35"/>
    <row r="5657" customFormat="1" x14ac:dyDescent="0.35"/>
    <row r="5658" customFormat="1" x14ac:dyDescent="0.35"/>
    <row r="5659" customFormat="1" x14ac:dyDescent="0.35"/>
    <row r="5660" customFormat="1" x14ac:dyDescent="0.35"/>
    <row r="5661" customFormat="1" x14ac:dyDescent="0.35"/>
    <row r="5662" customFormat="1" x14ac:dyDescent="0.35"/>
    <row r="5663" customFormat="1" x14ac:dyDescent="0.35"/>
    <row r="5664" customFormat="1" x14ac:dyDescent="0.35"/>
    <row r="5665" customFormat="1" x14ac:dyDescent="0.35"/>
    <row r="5666" customFormat="1" x14ac:dyDescent="0.35"/>
    <row r="5667" customFormat="1" x14ac:dyDescent="0.35"/>
    <row r="5668" customFormat="1" x14ac:dyDescent="0.35"/>
    <row r="5669" customFormat="1" x14ac:dyDescent="0.35"/>
    <row r="5670" customFormat="1" x14ac:dyDescent="0.35"/>
    <row r="5671" customFormat="1" x14ac:dyDescent="0.35"/>
    <row r="5672" customFormat="1" x14ac:dyDescent="0.35"/>
    <row r="5673" customFormat="1" x14ac:dyDescent="0.35"/>
    <row r="5674" customFormat="1" x14ac:dyDescent="0.35"/>
    <row r="5675" customFormat="1" x14ac:dyDescent="0.35"/>
    <row r="5676" customFormat="1" x14ac:dyDescent="0.35"/>
    <row r="5677" customFormat="1" x14ac:dyDescent="0.35"/>
    <row r="5678" customFormat="1" x14ac:dyDescent="0.35"/>
    <row r="5679" customFormat="1" x14ac:dyDescent="0.35"/>
    <row r="5680" customFormat="1" x14ac:dyDescent="0.35"/>
    <row r="5681" customFormat="1" x14ac:dyDescent="0.35"/>
    <row r="5682" customFormat="1" x14ac:dyDescent="0.35"/>
    <row r="5683" customFormat="1" x14ac:dyDescent="0.35"/>
    <row r="5684" customFormat="1" x14ac:dyDescent="0.35"/>
    <row r="5685" customFormat="1" x14ac:dyDescent="0.35"/>
    <row r="5686" customFormat="1" x14ac:dyDescent="0.35"/>
    <row r="5687" customFormat="1" x14ac:dyDescent="0.35"/>
    <row r="5688" customFormat="1" x14ac:dyDescent="0.35"/>
    <row r="5689" customFormat="1" x14ac:dyDescent="0.35"/>
    <row r="5690" customFormat="1" x14ac:dyDescent="0.35"/>
    <row r="5691" customFormat="1" x14ac:dyDescent="0.35"/>
    <row r="5692" customFormat="1" x14ac:dyDescent="0.35"/>
    <row r="5693" customFormat="1" x14ac:dyDescent="0.35"/>
    <row r="5694" customFormat="1" x14ac:dyDescent="0.35"/>
    <row r="5695" customFormat="1" x14ac:dyDescent="0.35"/>
    <row r="5696" customFormat="1" x14ac:dyDescent="0.35"/>
    <row r="5697" customFormat="1" x14ac:dyDescent="0.35"/>
    <row r="5698" customFormat="1" x14ac:dyDescent="0.35"/>
    <row r="5699" customFormat="1" x14ac:dyDescent="0.35"/>
    <row r="5700" customFormat="1" x14ac:dyDescent="0.35"/>
    <row r="5701" customFormat="1" x14ac:dyDescent="0.35"/>
    <row r="5702" customFormat="1" x14ac:dyDescent="0.35"/>
    <row r="5703" customFormat="1" x14ac:dyDescent="0.35"/>
    <row r="5704" customFormat="1" x14ac:dyDescent="0.35"/>
    <row r="5705" customFormat="1" x14ac:dyDescent="0.35"/>
    <row r="5706" customFormat="1" x14ac:dyDescent="0.35"/>
    <row r="5707" customFormat="1" x14ac:dyDescent="0.35"/>
    <row r="5708" customFormat="1" x14ac:dyDescent="0.35"/>
    <row r="5709" customFormat="1" x14ac:dyDescent="0.35"/>
    <row r="5710" customFormat="1" x14ac:dyDescent="0.35"/>
    <row r="5711" customFormat="1" x14ac:dyDescent="0.35"/>
    <row r="5712" customFormat="1" x14ac:dyDescent="0.35"/>
    <row r="5713" customFormat="1" x14ac:dyDescent="0.35"/>
    <row r="5714" customFormat="1" x14ac:dyDescent="0.35"/>
    <row r="5715" customFormat="1" x14ac:dyDescent="0.35"/>
    <row r="5716" customFormat="1" x14ac:dyDescent="0.35"/>
    <row r="5717" customFormat="1" x14ac:dyDescent="0.35"/>
    <row r="5718" customFormat="1" x14ac:dyDescent="0.35"/>
    <row r="5719" customFormat="1" x14ac:dyDescent="0.35"/>
    <row r="5720" customFormat="1" x14ac:dyDescent="0.35"/>
    <row r="5721" customFormat="1" x14ac:dyDescent="0.35"/>
    <row r="5722" customFormat="1" x14ac:dyDescent="0.35"/>
    <row r="5723" customFormat="1" x14ac:dyDescent="0.35"/>
    <row r="5724" customFormat="1" x14ac:dyDescent="0.35"/>
    <row r="5725" customFormat="1" x14ac:dyDescent="0.35"/>
    <row r="5726" customFormat="1" x14ac:dyDescent="0.35"/>
    <row r="5727" customFormat="1" x14ac:dyDescent="0.35"/>
    <row r="5728" customFormat="1" x14ac:dyDescent="0.35"/>
    <row r="5729" customFormat="1" x14ac:dyDescent="0.35"/>
    <row r="5730" customFormat="1" x14ac:dyDescent="0.35"/>
    <row r="5731" customFormat="1" x14ac:dyDescent="0.35"/>
    <row r="5732" customFormat="1" x14ac:dyDescent="0.35"/>
    <row r="5733" customFormat="1" x14ac:dyDescent="0.35"/>
    <row r="5734" customFormat="1" x14ac:dyDescent="0.35"/>
    <row r="5735" customFormat="1" x14ac:dyDescent="0.35"/>
    <row r="5736" customFormat="1" x14ac:dyDescent="0.35"/>
    <row r="5737" customFormat="1" x14ac:dyDescent="0.35"/>
    <row r="5738" customFormat="1" x14ac:dyDescent="0.35"/>
    <row r="5739" customFormat="1" x14ac:dyDescent="0.35"/>
    <row r="5740" customFormat="1" x14ac:dyDescent="0.35"/>
    <row r="5741" customFormat="1" x14ac:dyDescent="0.35"/>
    <row r="5742" customFormat="1" x14ac:dyDescent="0.35"/>
    <row r="5743" customFormat="1" x14ac:dyDescent="0.35"/>
    <row r="5744" customFormat="1" x14ac:dyDescent="0.35"/>
    <row r="5745" customFormat="1" x14ac:dyDescent="0.35"/>
    <row r="5746" customFormat="1" x14ac:dyDescent="0.35"/>
    <row r="5747" customFormat="1" x14ac:dyDescent="0.35"/>
    <row r="5748" customFormat="1" x14ac:dyDescent="0.35"/>
    <row r="5749" customFormat="1" x14ac:dyDescent="0.35"/>
    <row r="5750" customFormat="1" x14ac:dyDescent="0.35"/>
    <row r="5751" customFormat="1" x14ac:dyDescent="0.35"/>
    <row r="5752" customFormat="1" x14ac:dyDescent="0.35"/>
    <row r="5753" customFormat="1" x14ac:dyDescent="0.35"/>
    <row r="5754" customFormat="1" x14ac:dyDescent="0.35"/>
    <row r="5755" customFormat="1" x14ac:dyDescent="0.35"/>
    <row r="5756" customFormat="1" x14ac:dyDescent="0.35"/>
    <row r="5757" customFormat="1" x14ac:dyDescent="0.35"/>
    <row r="5758" customFormat="1" x14ac:dyDescent="0.35"/>
    <row r="5759" customFormat="1" x14ac:dyDescent="0.35"/>
    <row r="5760" customFormat="1" x14ac:dyDescent="0.35"/>
    <row r="5761" customFormat="1" x14ac:dyDescent="0.35"/>
    <row r="5762" customFormat="1" x14ac:dyDescent="0.35"/>
    <row r="5763" customFormat="1" x14ac:dyDescent="0.35"/>
    <row r="5764" customFormat="1" x14ac:dyDescent="0.35"/>
    <row r="5765" customFormat="1" x14ac:dyDescent="0.35"/>
    <row r="5766" customFormat="1" x14ac:dyDescent="0.35"/>
    <row r="5767" customFormat="1" x14ac:dyDescent="0.35"/>
    <row r="5768" customFormat="1" x14ac:dyDescent="0.35"/>
    <row r="5769" customFormat="1" x14ac:dyDescent="0.35"/>
    <row r="5770" customFormat="1" x14ac:dyDescent="0.35"/>
    <row r="5771" customFormat="1" x14ac:dyDescent="0.35"/>
    <row r="5772" customFormat="1" x14ac:dyDescent="0.35"/>
    <row r="5773" customFormat="1" x14ac:dyDescent="0.35"/>
    <row r="5774" customFormat="1" x14ac:dyDescent="0.35"/>
    <row r="5775" customFormat="1" x14ac:dyDescent="0.35"/>
    <row r="5776" customFormat="1" x14ac:dyDescent="0.35"/>
    <row r="5777" customFormat="1" x14ac:dyDescent="0.35"/>
    <row r="5778" customFormat="1" x14ac:dyDescent="0.35"/>
    <row r="5779" customFormat="1" x14ac:dyDescent="0.35"/>
    <row r="5780" customFormat="1" x14ac:dyDescent="0.35"/>
    <row r="5781" customFormat="1" x14ac:dyDescent="0.35"/>
    <row r="5782" customFormat="1" x14ac:dyDescent="0.35"/>
    <row r="5783" customFormat="1" x14ac:dyDescent="0.35"/>
    <row r="5784" customFormat="1" x14ac:dyDescent="0.35"/>
    <row r="5785" customFormat="1" x14ac:dyDescent="0.35"/>
    <row r="5786" customFormat="1" x14ac:dyDescent="0.35"/>
    <row r="5787" customFormat="1" x14ac:dyDescent="0.35"/>
    <row r="5788" customFormat="1" x14ac:dyDescent="0.35"/>
    <row r="5789" customFormat="1" x14ac:dyDescent="0.35"/>
    <row r="5790" customFormat="1" x14ac:dyDescent="0.35"/>
    <row r="5791" customFormat="1" x14ac:dyDescent="0.35"/>
    <row r="5792" customFormat="1" x14ac:dyDescent="0.35"/>
    <row r="5793" customFormat="1" x14ac:dyDescent="0.35"/>
    <row r="5794" customFormat="1" x14ac:dyDescent="0.35"/>
    <row r="5795" customFormat="1" x14ac:dyDescent="0.35"/>
    <row r="5796" customFormat="1" x14ac:dyDescent="0.35"/>
    <row r="5797" customFormat="1" x14ac:dyDescent="0.35"/>
    <row r="5798" customFormat="1" x14ac:dyDescent="0.35"/>
    <row r="5799" customFormat="1" x14ac:dyDescent="0.35"/>
    <row r="5800" customFormat="1" x14ac:dyDescent="0.35"/>
    <row r="5801" customFormat="1" x14ac:dyDescent="0.35"/>
    <row r="5802" customFormat="1" x14ac:dyDescent="0.35"/>
    <row r="5803" customFormat="1" x14ac:dyDescent="0.35"/>
    <row r="5804" customFormat="1" x14ac:dyDescent="0.35"/>
    <row r="5805" customFormat="1" x14ac:dyDescent="0.35"/>
    <row r="5806" customFormat="1" x14ac:dyDescent="0.35"/>
    <row r="5807" customFormat="1" x14ac:dyDescent="0.35"/>
    <row r="5808" customFormat="1" x14ac:dyDescent="0.35"/>
    <row r="5809" customFormat="1" x14ac:dyDescent="0.35"/>
    <row r="5810" customFormat="1" x14ac:dyDescent="0.35"/>
    <row r="5811" customFormat="1" x14ac:dyDescent="0.35"/>
    <row r="5812" customFormat="1" x14ac:dyDescent="0.35"/>
    <row r="5813" customFormat="1" x14ac:dyDescent="0.35"/>
    <row r="5814" customFormat="1" x14ac:dyDescent="0.35"/>
    <row r="5815" customFormat="1" x14ac:dyDescent="0.35"/>
    <row r="5816" customFormat="1" x14ac:dyDescent="0.35"/>
    <row r="5817" customFormat="1" x14ac:dyDescent="0.35"/>
    <row r="5818" customFormat="1" x14ac:dyDescent="0.35"/>
    <row r="5819" customFormat="1" x14ac:dyDescent="0.35"/>
    <row r="5820" customFormat="1" x14ac:dyDescent="0.35"/>
    <row r="5821" customFormat="1" x14ac:dyDescent="0.35"/>
    <row r="5822" customFormat="1" x14ac:dyDescent="0.35"/>
    <row r="5823" customFormat="1" x14ac:dyDescent="0.35"/>
    <row r="5824" customFormat="1" x14ac:dyDescent="0.35"/>
    <row r="5825" customFormat="1" x14ac:dyDescent="0.35"/>
    <row r="5826" customFormat="1" x14ac:dyDescent="0.35"/>
    <row r="5827" customFormat="1" x14ac:dyDescent="0.35"/>
    <row r="5828" customFormat="1" x14ac:dyDescent="0.35"/>
    <row r="5829" customFormat="1" x14ac:dyDescent="0.35"/>
    <row r="5830" customFormat="1" x14ac:dyDescent="0.35"/>
    <row r="5831" customFormat="1" x14ac:dyDescent="0.35"/>
    <row r="5832" customFormat="1" x14ac:dyDescent="0.35"/>
    <row r="5833" customFormat="1" x14ac:dyDescent="0.35"/>
    <row r="5834" customFormat="1" x14ac:dyDescent="0.35"/>
    <row r="5835" customFormat="1" x14ac:dyDescent="0.35"/>
    <row r="5836" customFormat="1" x14ac:dyDescent="0.35"/>
    <row r="5837" customFormat="1" x14ac:dyDescent="0.35"/>
    <row r="5838" customFormat="1" x14ac:dyDescent="0.35"/>
    <row r="5839" customFormat="1" x14ac:dyDescent="0.35"/>
    <row r="5840" customFormat="1" x14ac:dyDescent="0.35"/>
    <row r="5841" customFormat="1" x14ac:dyDescent="0.35"/>
    <row r="5842" customFormat="1" x14ac:dyDescent="0.35"/>
    <row r="5843" customFormat="1" x14ac:dyDescent="0.35"/>
    <row r="5844" customFormat="1" x14ac:dyDescent="0.35"/>
    <row r="5845" customFormat="1" x14ac:dyDescent="0.35"/>
    <row r="5846" customFormat="1" x14ac:dyDescent="0.35"/>
    <row r="5847" customFormat="1" x14ac:dyDescent="0.35"/>
    <row r="5848" customFormat="1" x14ac:dyDescent="0.35"/>
    <row r="5849" customFormat="1" x14ac:dyDescent="0.35"/>
    <row r="5850" customFormat="1" x14ac:dyDescent="0.35"/>
    <row r="5851" customFormat="1" x14ac:dyDescent="0.35"/>
    <row r="5852" customFormat="1" x14ac:dyDescent="0.35"/>
    <row r="5853" customFormat="1" x14ac:dyDescent="0.35"/>
    <row r="5854" customFormat="1" x14ac:dyDescent="0.35"/>
    <row r="5855" customFormat="1" x14ac:dyDescent="0.35"/>
    <row r="5856" customFormat="1" x14ac:dyDescent="0.35"/>
    <row r="5857" customFormat="1" x14ac:dyDescent="0.35"/>
    <row r="5858" customFormat="1" x14ac:dyDescent="0.35"/>
    <row r="5859" customFormat="1" x14ac:dyDescent="0.35"/>
    <row r="5860" customFormat="1" x14ac:dyDescent="0.35"/>
    <row r="5861" customFormat="1" x14ac:dyDescent="0.35"/>
    <row r="5862" customFormat="1" x14ac:dyDescent="0.35"/>
    <row r="5863" customFormat="1" x14ac:dyDescent="0.35"/>
    <row r="5864" customFormat="1" x14ac:dyDescent="0.35"/>
    <row r="5865" customFormat="1" x14ac:dyDescent="0.35"/>
    <row r="5866" customFormat="1" x14ac:dyDescent="0.35"/>
    <row r="5867" customFormat="1" x14ac:dyDescent="0.35"/>
    <row r="5868" customFormat="1" x14ac:dyDescent="0.35"/>
    <row r="5869" customFormat="1" x14ac:dyDescent="0.35"/>
    <row r="5870" customFormat="1" x14ac:dyDescent="0.35"/>
    <row r="5871" customFormat="1" x14ac:dyDescent="0.35"/>
    <row r="5872" customFormat="1" x14ac:dyDescent="0.35"/>
    <row r="5873" customFormat="1" x14ac:dyDescent="0.35"/>
    <row r="5874" customFormat="1" x14ac:dyDescent="0.35"/>
    <row r="5875" customFormat="1" x14ac:dyDescent="0.35"/>
    <row r="5876" customFormat="1" x14ac:dyDescent="0.35"/>
    <row r="5877" customFormat="1" x14ac:dyDescent="0.35"/>
    <row r="5878" customFormat="1" x14ac:dyDescent="0.35"/>
    <row r="5879" customFormat="1" x14ac:dyDescent="0.35"/>
    <row r="5880" customFormat="1" x14ac:dyDescent="0.35"/>
    <row r="5881" customFormat="1" x14ac:dyDescent="0.35"/>
    <row r="5882" customFormat="1" x14ac:dyDescent="0.35"/>
    <row r="5883" customFormat="1" x14ac:dyDescent="0.35"/>
    <row r="5884" customFormat="1" x14ac:dyDescent="0.35"/>
    <row r="5885" customFormat="1" x14ac:dyDescent="0.35"/>
    <row r="5886" customFormat="1" x14ac:dyDescent="0.35"/>
    <row r="5887" customFormat="1" x14ac:dyDescent="0.35"/>
    <row r="5888" customFormat="1" x14ac:dyDescent="0.35"/>
    <row r="5889" customFormat="1" x14ac:dyDescent="0.35"/>
    <row r="5890" customFormat="1" x14ac:dyDescent="0.35"/>
    <row r="5891" customFormat="1" x14ac:dyDescent="0.35"/>
    <row r="5892" customFormat="1" x14ac:dyDescent="0.35"/>
    <row r="5893" customFormat="1" x14ac:dyDescent="0.35"/>
    <row r="5894" customFormat="1" x14ac:dyDescent="0.35"/>
    <row r="5895" customFormat="1" x14ac:dyDescent="0.35"/>
    <row r="5896" customFormat="1" x14ac:dyDescent="0.35"/>
    <row r="5897" customFormat="1" x14ac:dyDescent="0.35"/>
    <row r="5898" customFormat="1" x14ac:dyDescent="0.35"/>
    <row r="5899" customFormat="1" x14ac:dyDescent="0.35"/>
    <row r="5900" customFormat="1" x14ac:dyDescent="0.35"/>
    <row r="5901" customFormat="1" x14ac:dyDescent="0.35"/>
    <row r="5902" customFormat="1" x14ac:dyDescent="0.35"/>
    <row r="5903" customFormat="1" x14ac:dyDescent="0.35"/>
    <row r="5904" customFormat="1" x14ac:dyDescent="0.35"/>
    <row r="5905" customFormat="1" x14ac:dyDescent="0.35"/>
    <row r="5906" customFormat="1" x14ac:dyDescent="0.35"/>
    <row r="5907" customFormat="1" x14ac:dyDescent="0.35"/>
    <row r="5908" customFormat="1" x14ac:dyDescent="0.35"/>
    <row r="5909" customFormat="1" x14ac:dyDescent="0.35"/>
    <row r="5910" customFormat="1" x14ac:dyDescent="0.35"/>
    <row r="5911" customFormat="1" x14ac:dyDescent="0.35"/>
    <row r="5912" customFormat="1" x14ac:dyDescent="0.35"/>
    <row r="5913" customFormat="1" x14ac:dyDescent="0.35"/>
    <row r="5914" customFormat="1" x14ac:dyDescent="0.35"/>
    <row r="5915" customFormat="1" x14ac:dyDescent="0.35"/>
    <row r="5916" customFormat="1" x14ac:dyDescent="0.35"/>
    <row r="5917" customFormat="1" x14ac:dyDescent="0.35"/>
    <row r="5918" customFormat="1" x14ac:dyDescent="0.35"/>
    <row r="5919" customFormat="1" x14ac:dyDescent="0.35"/>
    <row r="5920" customFormat="1" x14ac:dyDescent="0.35"/>
    <row r="5921" customFormat="1" x14ac:dyDescent="0.35"/>
    <row r="5922" customFormat="1" x14ac:dyDescent="0.35"/>
    <row r="5923" customFormat="1" x14ac:dyDescent="0.35"/>
    <row r="5924" customFormat="1" x14ac:dyDescent="0.35"/>
    <row r="5925" customFormat="1" x14ac:dyDescent="0.35"/>
    <row r="5926" customFormat="1" x14ac:dyDescent="0.35"/>
    <row r="5927" customFormat="1" x14ac:dyDescent="0.35"/>
    <row r="5928" customFormat="1" x14ac:dyDescent="0.35"/>
    <row r="5929" customFormat="1" x14ac:dyDescent="0.35"/>
    <row r="5930" customFormat="1" x14ac:dyDescent="0.35"/>
    <row r="5931" customFormat="1" x14ac:dyDescent="0.35"/>
    <row r="5932" customFormat="1" x14ac:dyDescent="0.35"/>
    <row r="5933" customFormat="1" x14ac:dyDescent="0.35"/>
    <row r="5934" customFormat="1" x14ac:dyDescent="0.35"/>
    <row r="5935" customFormat="1" x14ac:dyDescent="0.35"/>
    <row r="5936" customFormat="1" x14ac:dyDescent="0.35"/>
    <row r="5937" customFormat="1" x14ac:dyDescent="0.35"/>
    <row r="5938" customFormat="1" x14ac:dyDescent="0.35"/>
    <row r="5939" customFormat="1" x14ac:dyDescent="0.35"/>
    <row r="5940" customFormat="1" x14ac:dyDescent="0.35"/>
    <row r="5941" customFormat="1" x14ac:dyDescent="0.35"/>
    <row r="5942" customFormat="1" x14ac:dyDescent="0.35"/>
    <row r="5943" customFormat="1" x14ac:dyDescent="0.35"/>
    <row r="5944" customFormat="1" x14ac:dyDescent="0.35"/>
    <row r="5945" customFormat="1" x14ac:dyDescent="0.35"/>
    <row r="5946" customFormat="1" x14ac:dyDescent="0.35"/>
    <row r="5947" customFormat="1" x14ac:dyDescent="0.35"/>
    <row r="5948" customFormat="1" x14ac:dyDescent="0.35"/>
    <row r="5949" customFormat="1" x14ac:dyDescent="0.35"/>
    <row r="5950" customFormat="1" x14ac:dyDescent="0.35"/>
    <row r="5951" customFormat="1" x14ac:dyDescent="0.35"/>
    <row r="5952" customFormat="1" x14ac:dyDescent="0.35"/>
    <row r="5953" customFormat="1" x14ac:dyDescent="0.35"/>
    <row r="5954" customFormat="1" x14ac:dyDescent="0.35"/>
    <row r="5955" customFormat="1" x14ac:dyDescent="0.35"/>
    <row r="5956" customFormat="1" x14ac:dyDescent="0.35"/>
    <row r="5957" customFormat="1" x14ac:dyDescent="0.35"/>
    <row r="5958" customFormat="1" x14ac:dyDescent="0.35"/>
    <row r="5959" customFormat="1" x14ac:dyDescent="0.35"/>
    <row r="5960" customFormat="1" x14ac:dyDescent="0.35"/>
    <row r="5961" customFormat="1" x14ac:dyDescent="0.35"/>
    <row r="5962" customFormat="1" x14ac:dyDescent="0.35"/>
    <row r="5963" customFormat="1" x14ac:dyDescent="0.35"/>
    <row r="5964" customFormat="1" x14ac:dyDescent="0.35"/>
    <row r="5965" customFormat="1" x14ac:dyDescent="0.35"/>
    <row r="5966" customFormat="1" x14ac:dyDescent="0.35"/>
    <row r="5967" customFormat="1" x14ac:dyDescent="0.35"/>
    <row r="5968" customFormat="1" x14ac:dyDescent="0.35"/>
    <row r="5969" customFormat="1" x14ac:dyDescent="0.35"/>
    <row r="5970" customFormat="1" x14ac:dyDescent="0.35"/>
    <row r="5971" customFormat="1" x14ac:dyDescent="0.35"/>
    <row r="5972" customFormat="1" x14ac:dyDescent="0.35"/>
    <row r="5973" customFormat="1" x14ac:dyDescent="0.35"/>
    <row r="5974" customFormat="1" x14ac:dyDescent="0.35"/>
    <row r="5975" customFormat="1" x14ac:dyDescent="0.35"/>
    <row r="5976" customFormat="1" x14ac:dyDescent="0.35"/>
    <row r="5977" customFormat="1" x14ac:dyDescent="0.35"/>
    <row r="5978" customFormat="1" x14ac:dyDescent="0.35"/>
    <row r="5979" customFormat="1" x14ac:dyDescent="0.35"/>
    <row r="5980" customFormat="1" x14ac:dyDescent="0.35"/>
    <row r="5981" customFormat="1" x14ac:dyDescent="0.35"/>
    <row r="5982" customFormat="1" x14ac:dyDescent="0.35"/>
    <row r="5983" customFormat="1" x14ac:dyDescent="0.35"/>
    <row r="5984" customFormat="1" x14ac:dyDescent="0.35"/>
    <row r="5985" customFormat="1" x14ac:dyDescent="0.35"/>
    <row r="5986" customFormat="1" x14ac:dyDescent="0.35"/>
    <row r="5987" customFormat="1" x14ac:dyDescent="0.35"/>
    <row r="5988" customFormat="1" x14ac:dyDescent="0.35"/>
    <row r="5989" customFormat="1" x14ac:dyDescent="0.35"/>
    <row r="5990" customFormat="1" x14ac:dyDescent="0.35"/>
    <row r="5991" customFormat="1" x14ac:dyDescent="0.35"/>
    <row r="5992" customFormat="1" x14ac:dyDescent="0.35"/>
    <row r="5993" customFormat="1" x14ac:dyDescent="0.35"/>
    <row r="5994" customFormat="1" x14ac:dyDescent="0.35"/>
    <row r="5995" customFormat="1" x14ac:dyDescent="0.35"/>
    <row r="5996" customFormat="1" x14ac:dyDescent="0.35"/>
    <row r="5997" customFormat="1" x14ac:dyDescent="0.35"/>
    <row r="5998" customFormat="1" x14ac:dyDescent="0.35"/>
    <row r="5999" customFormat="1" x14ac:dyDescent="0.35"/>
    <row r="6000" customFormat="1" x14ac:dyDescent="0.35"/>
    <row r="6001" customFormat="1" x14ac:dyDescent="0.35"/>
    <row r="6002" customFormat="1" x14ac:dyDescent="0.35"/>
    <row r="6003" customFormat="1" x14ac:dyDescent="0.35"/>
    <row r="6004" customFormat="1" x14ac:dyDescent="0.35"/>
    <row r="6005" customFormat="1" x14ac:dyDescent="0.35"/>
    <row r="6006" customFormat="1" x14ac:dyDescent="0.35"/>
    <row r="6007" customFormat="1" x14ac:dyDescent="0.35"/>
    <row r="6008" customFormat="1" x14ac:dyDescent="0.35"/>
    <row r="6009" customFormat="1" x14ac:dyDescent="0.35"/>
    <row r="6010" customFormat="1" x14ac:dyDescent="0.35"/>
    <row r="6011" customFormat="1" x14ac:dyDescent="0.35"/>
    <row r="6012" customFormat="1" x14ac:dyDescent="0.35"/>
    <row r="6013" customFormat="1" x14ac:dyDescent="0.35"/>
    <row r="6014" customFormat="1" x14ac:dyDescent="0.35"/>
    <row r="6015" customFormat="1" x14ac:dyDescent="0.35"/>
    <row r="6016" customFormat="1" x14ac:dyDescent="0.35"/>
    <row r="6017" customFormat="1" x14ac:dyDescent="0.35"/>
    <row r="6018" customFormat="1" x14ac:dyDescent="0.35"/>
    <row r="6019" customFormat="1" x14ac:dyDescent="0.35"/>
    <row r="6020" customFormat="1" x14ac:dyDescent="0.35"/>
    <row r="6021" customFormat="1" x14ac:dyDescent="0.35"/>
    <row r="6022" customFormat="1" x14ac:dyDescent="0.35"/>
    <row r="6023" customFormat="1" x14ac:dyDescent="0.35"/>
    <row r="6024" customFormat="1" x14ac:dyDescent="0.35"/>
    <row r="6025" customFormat="1" x14ac:dyDescent="0.35"/>
    <row r="6026" customFormat="1" x14ac:dyDescent="0.35"/>
    <row r="6027" customFormat="1" x14ac:dyDescent="0.35"/>
    <row r="6028" customFormat="1" x14ac:dyDescent="0.35"/>
    <row r="6029" customFormat="1" x14ac:dyDescent="0.35"/>
    <row r="6030" customFormat="1" x14ac:dyDescent="0.35"/>
    <row r="6031" customFormat="1" x14ac:dyDescent="0.35"/>
    <row r="6032" customFormat="1" x14ac:dyDescent="0.35"/>
    <row r="6033" customFormat="1" x14ac:dyDescent="0.35"/>
    <row r="6034" customFormat="1" x14ac:dyDescent="0.35"/>
    <row r="6035" customFormat="1" x14ac:dyDescent="0.35"/>
    <row r="6036" customFormat="1" x14ac:dyDescent="0.35"/>
    <row r="6037" customFormat="1" x14ac:dyDescent="0.35"/>
    <row r="6038" customFormat="1" x14ac:dyDescent="0.35"/>
    <row r="6039" customFormat="1" x14ac:dyDescent="0.35"/>
    <row r="6040" customFormat="1" x14ac:dyDescent="0.35"/>
    <row r="6041" customFormat="1" x14ac:dyDescent="0.35"/>
    <row r="6042" customFormat="1" x14ac:dyDescent="0.35"/>
    <row r="6043" customFormat="1" x14ac:dyDescent="0.35"/>
    <row r="6044" customFormat="1" x14ac:dyDescent="0.35"/>
    <row r="6045" customFormat="1" x14ac:dyDescent="0.35"/>
    <row r="6046" customFormat="1" x14ac:dyDescent="0.35"/>
    <row r="6047" customFormat="1" x14ac:dyDescent="0.35"/>
    <row r="6048" customFormat="1" x14ac:dyDescent="0.35"/>
    <row r="6049" customFormat="1" x14ac:dyDescent="0.35"/>
    <row r="6050" customFormat="1" x14ac:dyDescent="0.35"/>
    <row r="6051" customFormat="1" x14ac:dyDescent="0.35"/>
    <row r="6052" customFormat="1" x14ac:dyDescent="0.35"/>
    <row r="6053" customFormat="1" x14ac:dyDescent="0.35"/>
    <row r="6054" customFormat="1" x14ac:dyDescent="0.35"/>
    <row r="6055" customFormat="1" x14ac:dyDescent="0.35"/>
    <row r="6056" customFormat="1" x14ac:dyDescent="0.35"/>
    <row r="6057" customFormat="1" x14ac:dyDescent="0.35"/>
    <row r="6058" customFormat="1" x14ac:dyDescent="0.35"/>
    <row r="6059" customFormat="1" x14ac:dyDescent="0.35"/>
    <row r="6060" customFormat="1" x14ac:dyDescent="0.35"/>
    <row r="6061" customFormat="1" x14ac:dyDescent="0.35"/>
    <row r="6062" customFormat="1" x14ac:dyDescent="0.35"/>
    <row r="6063" customFormat="1" x14ac:dyDescent="0.35"/>
    <row r="6064" customFormat="1" x14ac:dyDescent="0.35"/>
    <row r="6065" customFormat="1" x14ac:dyDescent="0.35"/>
    <row r="6066" customFormat="1" x14ac:dyDescent="0.35"/>
    <row r="6067" customFormat="1" x14ac:dyDescent="0.35"/>
    <row r="6068" customFormat="1" x14ac:dyDescent="0.35"/>
    <row r="6069" customFormat="1" x14ac:dyDescent="0.35"/>
    <row r="6070" customFormat="1" x14ac:dyDescent="0.35"/>
    <row r="6071" customFormat="1" x14ac:dyDescent="0.35"/>
    <row r="6072" customFormat="1" x14ac:dyDescent="0.35"/>
    <row r="6073" customFormat="1" x14ac:dyDescent="0.35"/>
    <row r="6074" customFormat="1" x14ac:dyDescent="0.35"/>
    <row r="6075" customFormat="1" x14ac:dyDescent="0.35"/>
    <row r="6076" customFormat="1" x14ac:dyDescent="0.35"/>
    <row r="6077" customFormat="1" x14ac:dyDescent="0.35"/>
    <row r="6078" customFormat="1" x14ac:dyDescent="0.35"/>
    <row r="6079" customFormat="1" x14ac:dyDescent="0.35"/>
    <row r="6080" customFormat="1" x14ac:dyDescent="0.35"/>
    <row r="6081" customFormat="1" x14ac:dyDescent="0.35"/>
    <row r="6082" customFormat="1" x14ac:dyDescent="0.35"/>
    <row r="6083" customFormat="1" x14ac:dyDescent="0.35"/>
    <row r="6084" customFormat="1" x14ac:dyDescent="0.35"/>
    <row r="6085" customFormat="1" x14ac:dyDescent="0.35"/>
    <row r="6086" customFormat="1" x14ac:dyDescent="0.35"/>
    <row r="6087" customFormat="1" x14ac:dyDescent="0.35"/>
    <row r="6088" customFormat="1" x14ac:dyDescent="0.35"/>
    <row r="6089" customFormat="1" x14ac:dyDescent="0.35"/>
    <row r="6090" customFormat="1" x14ac:dyDescent="0.35"/>
    <row r="6091" customFormat="1" x14ac:dyDescent="0.35"/>
    <row r="6092" customFormat="1" x14ac:dyDescent="0.35"/>
    <row r="6093" customFormat="1" x14ac:dyDescent="0.35"/>
    <row r="6094" customFormat="1" x14ac:dyDescent="0.35"/>
    <row r="6095" customFormat="1" x14ac:dyDescent="0.35"/>
    <row r="6096" customFormat="1" x14ac:dyDescent="0.35"/>
    <row r="6097" customFormat="1" x14ac:dyDescent="0.35"/>
    <row r="6098" customFormat="1" x14ac:dyDescent="0.35"/>
    <row r="6099" customFormat="1" x14ac:dyDescent="0.35"/>
    <row r="6100" customFormat="1" x14ac:dyDescent="0.35"/>
    <row r="6101" customFormat="1" x14ac:dyDescent="0.35"/>
    <row r="6102" customFormat="1" x14ac:dyDescent="0.35"/>
    <row r="6103" customFormat="1" x14ac:dyDescent="0.35"/>
    <row r="6104" customFormat="1" x14ac:dyDescent="0.35"/>
    <row r="6105" customFormat="1" x14ac:dyDescent="0.35"/>
    <row r="6106" customFormat="1" x14ac:dyDescent="0.35"/>
    <row r="6107" customFormat="1" x14ac:dyDescent="0.35"/>
    <row r="6108" customFormat="1" x14ac:dyDescent="0.35"/>
    <row r="6109" customFormat="1" x14ac:dyDescent="0.35"/>
    <row r="6110" customFormat="1" x14ac:dyDescent="0.35"/>
    <row r="6111" customFormat="1" x14ac:dyDescent="0.35"/>
    <row r="6112" customFormat="1" x14ac:dyDescent="0.35"/>
    <row r="6113" customFormat="1" x14ac:dyDescent="0.35"/>
    <row r="6114" customFormat="1" x14ac:dyDescent="0.35"/>
    <row r="6115" customFormat="1" x14ac:dyDescent="0.35"/>
    <row r="6116" customFormat="1" x14ac:dyDescent="0.35"/>
    <row r="6117" customFormat="1" x14ac:dyDescent="0.35"/>
    <row r="6118" customFormat="1" x14ac:dyDescent="0.35"/>
    <row r="6119" customFormat="1" x14ac:dyDescent="0.35"/>
    <row r="6120" customFormat="1" x14ac:dyDescent="0.35"/>
    <row r="6121" customFormat="1" x14ac:dyDescent="0.35"/>
    <row r="6122" customFormat="1" x14ac:dyDescent="0.35"/>
    <row r="6123" customFormat="1" x14ac:dyDescent="0.35"/>
    <row r="6124" customFormat="1" x14ac:dyDescent="0.35"/>
    <row r="6125" customFormat="1" x14ac:dyDescent="0.35"/>
    <row r="6126" customFormat="1" x14ac:dyDescent="0.35"/>
    <row r="6127" customFormat="1" x14ac:dyDescent="0.35"/>
    <row r="6128" customFormat="1" x14ac:dyDescent="0.35"/>
    <row r="6129" customFormat="1" x14ac:dyDescent="0.35"/>
    <row r="6130" customFormat="1" x14ac:dyDescent="0.35"/>
    <row r="6131" customFormat="1" x14ac:dyDescent="0.35"/>
    <row r="6132" customFormat="1" x14ac:dyDescent="0.35"/>
    <row r="6133" customFormat="1" x14ac:dyDescent="0.35"/>
    <row r="6134" customFormat="1" x14ac:dyDescent="0.35"/>
    <row r="6135" customFormat="1" x14ac:dyDescent="0.35"/>
    <row r="6136" customFormat="1" x14ac:dyDescent="0.35"/>
    <row r="6137" customFormat="1" x14ac:dyDescent="0.35"/>
    <row r="6138" customFormat="1" x14ac:dyDescent="0.35"/>
    <row r="6139" customFormat="1" x14ac:dyDescent="0.35"/>
    <row r="6140" customFormat="1" x14ac:dyDescent="0.35"/>
    <row r="6141" customFormat="1" x14ac:dyDescent="0.35"/>
    <row r="6142" customFormat="1" x14ac:dyDescent="0.35"/>
    <row r="6143" customFormat="1" x14ac:dyDescent="0.35"/>
    <row r="6144" customFormat="1" x14ac:dyDescent="0.35"/>
    <row r="6145" customFormat="1" x14ac:dyDescent="0.35"/>
    <row r="6146" customFormat="1" x14ac:dyDescent="0.35"/>
    <row r="6147" customFormat="1" x14ac:dyDescent="0.35"/>
    <row r="6148" customFormat="1" x14ac:dyDescent="0.35"/>
    <row r="6149" customFormat="1" x14ac:dyDescent="0.35"/>
    <row r="6150" customFormat="1" x14ac:dyDescent="0.35"/>
    <row r="6151" customFormat="1" x14ac:dyDescent="0.35"/>
    <row r="6152" customFormat="1" x14ac:dyDescent="0.35"/>
    <row r="6153" customFormat="1" x14ac:dyDescent="0.35"/>
    <row r="6154" customFormat="1" x14ac:dyDescent="0.35"/>
    <row r="6155" customFormat="1" x14ac:dyDescent="0.35"/>
    <row r="6156" customFormat="1" x14ac:dyDescent="0.35"/>
    <row r="6157" customFormat="1" x14ac:dyDescent="0.35"/>
    <row r="6158" customFormat="1" x14ac:dyDescent="0.35"/>
    <row r="6159" customFormat="1" x14ac:dyDescent="0.35"/>
    <row r="6160" customFormat="1" x14ac:dyDescent="0.35"/>
    <row r="6161" customFormat="1" x14ac:dyDescent="0.35"/>
    <row r="6162" customFormat="1" x14ac:dyDescent="0.35"/>
    <row r="6163" customFormat="1" x14ac:dyDescent="0.35"/>
    <row r="6164" customFormat="1" x14ac:dyDescent="0.35"/>
    <row r="6165" customFormat="1" x14ac:dyDescent="0.35"/>
    <row r="6166" customFormat="1" x14ac:dyDescent="0.35"/>
    <row r="6167" customFormat="1" x14ac:dyDescent="0.35"/>
    <row r="6168" customFormat="1" x14ac:dyDescent="0.35"/>
    <row r="6169" customFormat="1" x14ac:dyDescent="0.35"/>
    <row r="6170" customFormat="1" x14ac:dyDescent="0.35"/>
    <row r="6171" customFormat="1" x14ac:dyDescent="0.35"/>
    <row r="6172" customFormat="1" x14ac:dyDescent="0.35"/>
    <row r="6173" customFormat="1" x14ac:dyDescent="0.35"/>
    <row r="6174" customFormat="1" x14ac:dyDescent="0.35"/>
    <row r="6175" customFormat="1" x14ac:dyDescent="0.35"/>
    <row r="6176" customFormat="1" x14ac:dyDescent="0.35"/>
    <row r="6177" customFormat="1" x14ac:dyDescent="0.35"/>
    <row r="6178" customFormat="1" x14ac:dyDescent="0.35"/>
    <row r="6179" customFormat="1" x14ac:dyDescent="0.35"/>
    <row r="6180" customFormat="1" x14ac:dyDescent="0.35"/>
    <row r="6181" customFormat="1" x14ac:dyDescent="0.35"/>
    <row r="6182" customFormat="1" x14ac:dyDescent="0.35"/>
    <row r="6183" customFormat="1" x14ac:dyDescent="0.35"/>
    <row r="6184" customFormat="1" x14ac:dyDescent="0.35"/>
    <row r="6185" customFormat="1" x14ac:dyDescent="0.35"/>
    <row r="6186" customFormat="1" x14ac:dyDescent="0.35"/>
    <row r="6187" customFormat="1" x14ac:dyDescent="0.35"/>
    <row r="6188" customFormat="1" x14ac:dyDescent="0.35"/>
    <row r="6189" customFormat="1" x14ac:dyDescent="0.35"/>
    <row r="6190" customFormat="1" x14ac:dyDescent="0.35"/>
    <row r="6191" customFormat="1" x14ac:dyDescent="0.35"/>
    <row r="6192" customFormat="1" x14ac:dyDescent="0.35"/>
    <row r="6193" customFormat="1" x14ac:dyDescent="0.35"/>
    <row r="6194" customFormat="1" x14ac:dyDescent="0.35"/>
    <row r="6195" customFormat="1" x14ac:dyDescent="0.35"/>
    <row r="6196" customFormat="1" x14ac:dyDescent="0.35"/>
    <row r="6197" customFormat="1" x14ac:dyDescent="0.35"/>
    <row r="6198" customFormat="1" x14ac:dyDescent="0.35"/>
    <row r="6199" customFormat="1" x14ac:dyDescent="0.35"/>
    <row r="6200" customFormat="1" x14ac:dyDescent="0.35"/>
    <row r="6201" customFormat="1" x14ac:dyDescent="0.35"/>
    <row r="6202" customFormat="1" x14ac:dyDescent="0.35"/>
    <row r="6203" customFormat="1" x14ac:dyDescent="0.35"/>
    <row r="6204" customFormat="1" x14ac:dyDescent="0.35"/>
    <row r="6205" customFormat="1" x14ac:dyDescent="0.35"/>
    <row r="6206" customFormat="1" x14ac:dyDescent="0.35"/>
    <row r="6207" customFormat="1" x14ac:dyDescent="0.35"/>
    <row r="6208" customFormat="1" x14ac:dyDescent="0.35"/>
    <row r="6209" customFormat="1" x14ac:dyDescent="0.35"/>
    <row r="6210" customFormat="1" x14ac:dyDescent="0.35"/>
    <row r="6211" customFormat="1" x14ac:dyDescent="0.35"/>
    <row r="6212" customFormat="1" x14ac:dyDescent="0.35"/>
    <row r="6213" customFormat="1" x14ac:dyDescent="0.35"/>
    <row r="6214" customFormat="1" x14ac:dyDescent="0.35"/>
    <row r="6215" customFormat="1" x14ac:dyDescent="0.35"/>
    <row r="6216" customFormat="1" x14ac:dyDescent="0.35"/>
    <row r="6217" customFormat="1" x14ac:dyDescent="0.35"/>
    <row r="6218" customFormat="1" x14ac:dyDescent="0.35"/>
    <row r="6219" customFormat="1" x14ac:dyDescent="0.35"/>
    <row r="6220" customFormat="1" x14ac:dyDescent="0.35"/>
    <row r="6221" customFormat="1" x14ac:dyDescent="0.35"/>
    <row r="6222" customFormat="1" x14ac:dyDescent="0.35"/>
    <row r="6223" customFormat="1" x14ac:dyDescent="0.35"/>
    <row r="6224" customFormat="1" x14ac:dyDescent="0.35"/>
    <row r="6225" customFormat="1" x14ac:dyDescent="0.35"/>
    <row r="6226" customFormat="1" x14ac:dyDescent="0.35"/>
    <row r="6227" customFormat="1" x14ac:dyDescent="0.35"/>
    <row r="6228" customFormat="1" x14ac:dyDescent="0.35"/>
    <row r="6229" customFormat="1" x14ac:dyDescent="0.35"/>
    <row r="6230" customFormat="1" x14ac:dyDescent="0.35"/>
    <row r="6231" customFormat="1" x14ac:dyDescent="0.35"/>
    <row r="6232" customFormat="1" x14ac:dyDescent="0.35"/>
    <row r="6233" customFormat="1" x14ac:dyDescent="0.35"/>
    <row r="6234" customFormat="1" x14ac:dyDescent="0.35"/>
    <row r="6235" customFormat="1" x14ac:dyDescent="0.35"/>
    <row r="6236" customFormat="1" x14ac:dyDescent="0.35"/>
    <row r="6237" customFormat="1" x14ac:dyDescent="0.35"/>
    <row r="6238" customFormat="1" x14ac:dyDescent="0.35"/>
    <row r="6239" customFormat="1" x14ac:dyDescent="0.35"/>
    <row r="6240" customFormat="1" x14ac:dyDescent="0.35"/>
    <row r="6241" customFormat="1" x14ac:dyDescent="0.35"/>
    <row r="6242" customFormat="1" x14ac:dyDescent="0.35"/>
    <row r="6243" customFormat="1" x14ac:dyDescent="0.35"/>
    <row r="6244" customFormat="1" x14ac:dyDescent="0.35"/>
    <row r="6245" customFormat="1" x14ac:dyDescent="0.35"/>
    <row r="6246" customFormat="1" x14ac:dyDescent="0.35"/>
    <row r="6247" customFormat="1" x14ac:dyDescent="0.35"/>
    <row r="6248" customFormat="1" x14ac:dyDescent="0.35"/>
    <row r="6249" customFormat="1" x14ac:dyDescent="0.35"/>
    <row r="6250" customFormat="1" x14ac:dyDescent="0.35"/>
    <row r="6251" customFormat="1" x14ac:dyDescent="0.35"/>
    <row r="6252" customFormat="1" x14ac:dyDescent="0.35"/>
    <row r="6253" customFormat="1" x14ac:dyDescent="0.35"/>
    <row r="6254" customFormat="1" x14ac:dyDescent="0.35"/>
    <row r="6255" customFormat="1" x14ac:dyDescent="0.35"/>
    <row r="6256" customFormat="1" x14ac:dyDescent="0.35"/>
    <row r="6257" customFormat="1" x14ac:dyDescent="0.35"/>
    <row r="6258" customFormat="1" x14ac:dyDescent="0.35"/>
    <row r="6259" customFormat="1" x14ac:dyDescent="0.35"/>
    <row r="6260" customFormat="1" x14ac:dyDescent="0.35"/>
    <row r="6261" customFormat="1" x14ac:dyDescent="0.35"/>
    <row r="6262" customFormat="1" x14ac:dyDescent="0.35"/>
    <row r="6263" customFormat="1" x14ac:dyDescent="0.35"/>
    <row r="6264" customFormat="1" x14ac:dyDescent="0.35"/>
    <row r="6265" customFormat="1" x14ac:dyDescent="0.35"/>
    <row r="6266" customFormat="1" x14ac:dyDescent="0.35"/>
    <row r="6267" customFormat="1" x14ac:dyDescent="0.35"/>
    <row r="6268" customFormat="1" x14ac:dyDescent="0.35"/>
    <row r="6269" customFormat="1" x14ac:dyDescent="0.35"/>
    <row r="6270" customFormat="1" x14ac:dyDescent="0.35"/>
    <row r="6271" customFormat="1" x14ac:dyDescent="0.35"/>
    <row r="6272" customFormat="1" x14ac:dyDescent="0.35"/>
    <row r="6273" customFormat="1" x14ac:dyDescent="0.35"/>
    <row r="6274" customFormat="1" x14ac:dyDescent="0.35"/>
    <row r="6275" customFormat="1" x14ac:dyDescent="0.35"/>
    <row r="6276" customFormat="1" x14ac:dyDescent="0.35"/>
    <row r="6277" customFormat="1" x14ac:dyDescent="0.35"/>
    <row r="6278" customFormat="1" x14ac:dyDescent="0.35"/>
    <row r="6279" customFormat="1" x14ac:dyDescent="0.35"/>
    <row r="6280" customFormat="1" x14ac:dyDescent="0.35"/>
    <row r="6281" customFormat="1" x14ac:dyDescent="0.35"/>
    <row r="6282" customFormat="1" x14ac:dyDescent="0.35"/>
    <row r="6283" customFormat="1" x14ac:dyDescent="0.35"/>
    <row r="6284" customFormat="1" x14ac:dyDescent="0.35"/>
    <row r="6285" customFormat="1" x14ac:dyDescent="0.35"/>
    <row r="6286" customFormat="1" x14ac:dyDescent="0.35"/>
    <row r="6287" customFormat="1" x14ac:dyDescent="0.35"/>
    <row r="6288" customFormat="1" x14ac:dyDescent="0.35"/>
    <row r="6289" customFormat="1" x14ac:dyDescent="0.35"/>
    <row r="6290" customFormat="1" x14ac:dyDescent="0.35"/>
    <row r="6291" customFormat="1" x14ac:dyDescent="0.35"/>
    <row r="6292" customFormat="1" x14ac:dyDescent="0.35"/>
    <row r="6293" customFormat="1" x14ac:dyDescent="0.35"/>
    <row r="6294" customFormat="1" x14ac:dyDescent="0.35"/>
    <row r="6295" customFormat="1" x14ac:dyDescent="0.35"/>
    <row r="6296" customFormat="1" x14ac:dyDescent="0.35"/>
    <row r="6297" customFormat="1" x14ac:dyDescent="0.35"/>
    <row r="6298" customFormat="1" x14ac:dyDescent="0.35"/>
    <row r="6299" customFormat="1" x14ac:dyDescent="0.35"/>
    <row r="6300" customFormat="1" x14ac:dyDescent="0.35"/>
    <row r="6301" customFormat="1" x14ac:dyDescent="0.35"/>
    <row r="6302" customFormat="1" x14ac:dyDescent="0.35"/>
    <row r="6303" customFormat="1" x14ac:dyDescent="0.35"/>
    <row r="6304" customFormat="1" x14ac:dyDescent="0.35"/>
    <row r="6305" customFormat="1" x14ac:dyDescent="0.35"/>
    <row r="6306" customFormat="1" x14ac:dyDescent="0.35"/>
    <row r="6307" customFormat="1" x14ac:dyDescent="0.35"/>
    <row r="6308" customFormat="1" x14ac:dyDescent="0.35"/>
    <row r="6309" customFormat="1" x14ac:dyDescent="0.35"/>
    <row r="6310" customFormat="1" x14ac:dyDescent="0.35"/>
    <row r="6311" customFormat="1" x14ac:dyDescent="0.35"/>
    <row r="6312" customFormat="1" x14ac:dyDescent="0.35"/>
    <row r="6313" customFormat="1" x14ac:dyDescent="0.35"/>
    <row r="6314" customFormat="1" x14ac:dyDescent="0.35"/>
    <row r="6315" customFormat="1" x14ac:dyDescent="0.35"/>
    <row r="6316" customFormat="1" x14ac:dyDescent="0.35"/>
    <row r="6317" customFormat="1" x14ac:dyDescent="0.35"/>
    <row r="6318" customFormat="1" x14ac:dyDescent="0.35"/>
    <row r="6319" customFormat="1" x14ac:dyDescent="0.35"/>
    <row r="6320" customFormat="1" x14ac:dyDescent="0.35"/>
    <row r="6321" customFormat="1" x14ac:dyDescent="0.35"/>
    <row r="6322" customFormat="1" x14ac:dyDescent="0.35"/>
    <row r="6323" customFormat="1" x14ac:dyDescent="0.35"/>
    <row r="6324" customFormat="1" x14ac:dyDescent="0.35"/>
    <row r="6325" customFormat="1" x14ac:dyDescent="0.35"/>
    <row r="6326" customFormat="1" x14ac:dyDescent="0.35"/>
    <row r="6327" customFormat="1" x14ac:dyDescent="0.35"/>
    <row r="6328" customFormat="1" x14ac:dyDescent="0.35"/>
    <row r="6329" customFormat="1" x14ac:dyDescent="0.35"/>
    <row r="6330" customFormat="1" x14ac:dyDescent="0.35"/>
    <row r="6331" customFormat="1" x14ac:dyDescent="0.35"/>
    <row r="6332" customFormat="1" x14ac:dyDescent="0.35"/>
    <row r="6333" customFormat="1" x14ac:dyDescent="0.35"/>
    <row r="6334" customFormat="1" x14ac:dyDescent="0.35"/>
    <row r="6335" customFormat="1" x14ac:dyDescent="0.35"/>
    <row r="6336" customFormat="1" x14ac:dyDescent="0.35"/>
    <row r="6337" customFormat="1" x14ac:dyDescent="0.35"/>
    <row r="6338" customFormat="1" x14ac:dyDescent="0.35"/>
    <row r="6339" customFormat="1" x14ac:dyDescent="0.35"/>
    <row r="6340" customFormat="1" x14ac:dyDescent="0.35"/>
    <row r="6341" customFormat="1" x14ac:dyDescent="0.35"/>
    <row r="6342" customFormat="1" x14ac:dyDescent="0.35"/>
    <row r="6343" customFormat="1" x14ac:dyDescent="0.35"/>
    <row r="6344" customFormat="1" x14ac:dyDescent="0.35"/>
    <row r="6345" customFormat="1" x14ac:dyDescent="0.35"/>
    <row r="6346" customFormat="1" x14ac:dyDescent="0.35"/>
    <row r="6347" customFormat="1" x14ac:dyDescent="0.35"/>
    <row r="6348" customFormat="1" x14ac:dyDescent="0.35"/>
    <row r="6349" customFormat="1" x14ac:dyDescent="0.35"/>
    <row r="6350" customFormat="1" x14ac:dyDescent="0.35"/>
    <row r="6351" customFormat="1" x14ac:dyDescent="0.35"/>
    <row r="6352" customFormat="1" x14ac:dyDescent="0.35"/>
    <row r="6353" customFormat="1" x14ac:dyDescent="0.35"/>
    <row r="6354" customFormat="1" x14ac:dyDescent="0.35"/>
    <row r="6355" customFormat="1" x14ac:dyDescent="0.35"/>
    <row r="6356" customFormat="1" x14ac:dyDescent="0.35"/>
    <row r="6357" customFormat="1" x14ac:dyDescent="0.35"/>
    <row r="6358" customFormat="1" x14ac:dyDescent="0.35"/>
    <row r="6359" customFormat="1" x14ac:dyDescent="0.35"/>
    <row r="6360" customFormat="1" x14ac:dyDescent="0.35"/>
    <row r="6361" customFormat="1" x14ac:dyDescent="0.35"/>
    <row r="6362" customFormat="1" x14ac:dyDescent="0.35"/>
    <row r="6363" customFormat="1" x14ac:dyDescent="0.35"/>
    <row r="6364" customFormat="1" x14ac:dyDescent="0.35"/>
    <row r="6365" customFormat="1" x14ac:dyDescent="0.35"/>
    <row r="6366" customFormat="1" x14ac:dyDescent="0.35"/>
    <row r="6367" customFormat="1" x14ac:dyDescent="0.35"/>
    <row r="6368" customFormat="1" x14ac:dyDescent="0.35"/>
    <row r="6369" customFormat="1" x14ac:dyDescent="0.35"/>
    <row r="6370" customFormat="1" x14ac:dyDescent="0.35"/>
    <row r="6371" customFormat="1" x14ac:dyDescent="0.35"/>
    <row r="6372" customFormat="1" x14ac:dyDescent="0.35"/>
    <row r="6373" customFormat="1" x14ac:dyDescent="0.35"/>
    <row r="6374" customFormat="1" x14ac:dyDescent="0.35"/>
    <row r="6375" customFormat="1" x14ac:dyDescent="0.35"/>
    <row r="6376" customFormat="1" x14ac:dyDescent="0.35"/>
    <row r="6377" customFormat="1" x14ac:dyDescent="0.35"/>
    <row r="6378" customFormat="1" x14ac:dyDescent="0.35"/>
    <row r="6379" customFormat="1" x14ac:dyDescent="0.35"/>
    <row r="6380" customFormat="1" x14ac:dyDescent="0.35"/>
    <row r="6381" customFormat="1" x14ac:dyDescent="0.35"/>
    <row r="6382" customFormat="1" x14ac:dyDescent="0.35"/>
    <row r="6383" customFormat="1" x14ac:dyDescent="0.35"/>
    <row r="6384" customFormat="1" x14ac:dyDescent="0.35"/>
    <row r="6385" customFormat="1" x14ac:dyDescent="0.35"/>
    <row r="6386" customFormat="1" x14ac:dyDescent="0.35"/>
    <row r="6387" customFormat="1" x14ac:dyDescent="0.35"/>
    <row r="6388" customFormat="1" x14ac:dyDescent="0.35"/>
    <row r="6389" customFormat="1" x14ac:dyDescent="0.35"/>
    <row r="6390" customFormat="1" x14ac:dyDescent="0.35"/>
    <row r="6391" customFormat="1" x14ac:dyDescent="0.35"/>
    <row r="6392" customFormat="1" x14ac:dyDescent="0.35"/>
    <row r="6393" customFormat="1" x14ac:dyDescent="0.35"/>
    <row r="6394" customFormat="1" x14ac:dyDescent="0.35"/>
    <row r="6395" customFormat="1" x14ac:dyDescent="0.35"/>
    <row r="6396" customFormat="1" x14ac:dyDescent="0.35"/>
    <row r="6397" customFormat="1" x14ac:dyDescent="0.35"/>
    <row r="6398" customFormat="1" x14ac:dyDescent="0.35"/>
    <row r="6399" customFormat="1" x14ac:dyDescent="0.35"/>
    <row r="6400" customFormat="1" x14ac:dyDescent="0.35"/>
    <row r="6401" customFormat="1" x14ac:dyDescent="0.35"/>
    <row r="6402" customFormat="1" x14ac:dyDescent="0.35"/>
    <row r="6403" customFormat="1" x14ac:dyDescent="0.35"/>
    <row r="6404" customFormat="1" x14ac:dyDescent="0.35"/>
    <row r="6405" customFormat="1" x14ac:dyDescent="0.35"/>
    <row r="6406" customFormat="1" x14ac:dyDescent="0.35"/>
    <row r="6407" customFormat="1" x14ac:dyDescent="0.35"/>
    <row r="6408" customFormat="1" x14ac:dyDescent="0.35"/>
    <row r="6409" customFormat="1" x14ac:dyDescent="0.35"/>
    <row r="6410" customFormat="1" x14ac:dyDescent="0.35"/>
    <row r="6411" customFormat="1" x14ac:dyDescent="0.35"/>
    <row r="6412" customFormat="1" x14ac:dyDescent="0.35"/>
    <row r="6413" customFormat="1" x14ac:dyDescent="0.35"/>
    <row r="6414" customFormat="1" x14ac:dyDescent="0.35"/>
    <row r="6415" customFormat="1" x14ac:dyDescent="0.35"/>
    <row r="6416" customFormat="1" x14ac:dyDescent="0.35"/>
    <row r="6417" customFormat="1" x14ac:dyDescent="0.35"/>
    <row r="6418" customFormat="1" x14ac:dyDescent="0.35"/>
    <row r="6419" customFormat="1" x14ac:dyDescent="0.35"/>
    <row r="6420" customFormat="1" x14ac:dyDescent="0.35"/>
    <row r="6421" customFormat="1" x14ac:dyDescent="0.35"/>
    <row r="6422" customFormat="1" x14ac:dyDescent="0.35"/>
    <row r="6423" customFormat="1" x14ac:dyDescent="0.35"/>
    <row r="6424" customFormat="1" x14ac:dyDescent="0.35"/>
    <row r="6425" customFormat="1" x14ac:dyDescent="0.35"/>
    <row r="6426" customFormat="1" x14ac:dyDescent="0.35"/>
    <row r="6427" customFormat="1" x14ac:dyDescent="0.35"/>
    <row r="6428" customFormat="1" x14ac:dyDescent="0.35"/>
    <row r="6429" customFormat="1" x14ac:dyDescent="0.35"/>
    <row r="6430" customFormat="1" x14ac:dyDescent="0.35"/>
    <row r="6431" customFormat="1" x14ac:dyDescent="0.35"/>
    <row r="6432" customFormat="1" x14ac:dyDescent="0.35"/>
    <row r="6433" customFormat="1" x14ac:dyDescent="0.35"/>
    <row r="6434" customFormat="1" x14ac:dyDescent="0.35"/>
    <row r="6435" customFormat="1" x14ac:dyDescent="0.35"/>
    <row r="6436" customFormat="1" x14ac:dyDescent="0.35"/>
    <row r="6437" customFormat="1" x14ac:dyDescent="0.35"/>
    <row r="6438" customFormat="1" x14ac:dyDescent="0.35"/>
    <row r="6439" customFormat="1" x14ac:dyDescent="0.35"/>
    <row r="6440" customFormat="1" x14ac:dyDescent="0.35"/>
    <row r="6441" customFormat="1" x14ac:dyDescent="0.35"/>
    <row r="6442" customFormat="1" x14ac:dyDescent="0.35"/>
    <row r="6443" customFormat="1" x14ac:dyDescent="0.35"/>
    <row r="6444" customFormat="1" x14ac:dyDescent="0.35"/>
    <row r="6445" customFormat="1" x14ac:dyDescent="0.35"/>
    <row r="6446" customFormat="1" x14ac:dyDescent="0.35"/>
    <row r="6447" customFormat="1" x14ac:dyDescent="0.35"/>
    <row r="6448" customFormat="1" x14ac:dyDescent="0.35"/>
    <row r="6449" customFormat="1" x14ac:dyDescent="0.35"/>
    <row r="6450" customFormat="1" x14ac:dyDescent="0.35"/>
    <row r="6451" customFormat="1" x14ac:dyDescent="0.35"/>
    <row r="6452" customFormat="1" x14ac:dyDescent="0.35"/>
    <row r="6453" customFormat="1" x14ac:dyDescent="0.35"/>
    <row r="6454" customFormat="1" x14ac:dyDescent="0.35"/>
    <row r="6455" customFormat="1" x14ac:dyDescent="0.35"/>
    <row r="6456" customFormat="1" x14ac:dyDescent="0.35"/>
    <row r="6457" customFormat="1" x14ac:dyDescent="0.35"/>
    <row r="6458" customFormat="1" x14ac:dyDescent="0.35"/>
    <row r="6459" customFormat="1" x14ac:dyDescent="0.35"/>
    <row r="6460" customFormat="1" x14ac:dyDescent="0.35"/>
    <row r="6461" customFormat="1" x14ac:dyDescent="0.35"/>
    <row r="6462" customFormat="1" x14ac:dyDescent="0.35"/>
    <row r="6463" customFormat="1" x14ac:dyDescent="0.35"/>
    <row r="6464" customFormat="1" x14ac:dyDescent="0.35"/>
    <row r="6465" customFormat="1" x14ac:dyDescent="0.35"/>
    <row r="6466" customFormat="1" x14ac:dyDescent="0.35"/>
    <row r="6467" customFormat="1" x14ac:dyDescent="0.35"/>
    <row r="6468" customFormat="1" x14ac:dyDescent="0.35"/>
    <row r="6469" customFormat="1" x14ac:dyDescent="0.35"/>
    <row r="6470" customFormat="1" x14ac:dyDescent="0.35"/>
    <row r="6471" customFormat="1" x14ac:dyDescent="0.35"/>
    <row r="6472" customFormat="1" x14ac:dyDescent="0.35"/>
    <row r="6473" customFormat="1" x14ac:dyDescent="0.35"/>
    <row r="6474" customFormat="1" x14ac:dyDescent="0.35"/>
    <row r="6475" customFormat="1" x14ac:dyDescent="0.35"/>
    <row r="6476" customFormat="1" x14ac:dyDescent="0.35"/>
    <row r="6477" customFormat="1" x14ac:dyDescent="0.35"/>
    <row r="6478" customFormat="1" x14ac:dyDescent="0.35"/>
    <row r="6479" customFormat="1" x14ac:dyDescent="0.35"/>
    <row r="6480" customFormat="1" x14ac:dyDescent="0.35"/>
    <row r="6481" customFormat="1" x14ac:dyDescent="0.35"/>
    <row r="6482" customFormat="1" x14ac:dyDescent="0.35"/>
    <row r="6483" customFormat="1" x14ac:dyDescent="0.35"/>
    <row r="6484" customFormat="1" x14ac:dyDescent="0.35"/>
    <row r="6485" customFormat="1" x14ac:dyDescent="0.35"/>
    <row r="6486" customFormat="1" x14ac:dyDescent="0.35"/>
    <row r="6487" customFormat="1" x14ac:dyDescent="0.35"/>
    <row r="6488" customFormat="1" x14ac:dyDescent="0.35"/>
    <row r="6489" customFormat="1" x14ac:dyDescent="0.35"/>
    <row r="6490" customFormat="1" x14ac:dyDescent="0.35"/>
    <row r="6491" customFormat="1" x14ac:dyDescent="0.35"/>
    <row r="6492" customFormat="1" x14ac:dyDescent="0.35"/>
    <row r="6493" customFormat="1" x14ac:dyDescent="0.35"/>
    <row r="6494" customFormat="1" x14ac:dyDescent="0.35"/>
    <row r="6495" customFormat="1" x14ac:dyDescent="0.35"/>
    <row r="6496" customFormat="1" x14ac:dyDescent="0.35"/>
    <row r="6497" customFormat="1" x14ac:dyDescent="0.35"/>
    <row r="6498" customFormat="1" x14ac:dyDescent="0.35"/>
    <row r="6499" customFormat="1" x14ac:dyDescent="0.35"/>
    <row r="6500" customFormat="1" x14ac:dyDescent="0.35"/>
    <row r="6501" customFormat="1" x14ac:dyDescent="0.35"/>
    <row r="6502" customFormat="1" x14ac:dyDescent="0.35"/>
    <row r="6503" customFormat="1" x14ac:dyDescent="0.35"/>
    <row r="6504" customFormat="1" x14ac:dyDescent="0.35"/>
    <row r="6505" customFormat="1" x14ac:dyDescent="0.35"/>
    <row r="6506" customFormat="1" x14ac:dyDescent="0.35"/>
    <row r="6507" customFormat="1" x14ac:dyDescent="0.35"/>
    <row r="6508" customFormat="1" x14ac:dyDescent="0.35"/>
    <row r="6509" customFormat="1" x14ac:dyDescent="0.35"/>
    <row r="6510" customFormat="1" x14ac:dyDescent="0.35"/>
    <row r="6511" customFormat="1" x14ac:dyDescent="0.35"/>
    <row r="6512" customFormat="1" x14ac:dyDescent="0.35"/>
    <row r="6513" customFormat="1" x14ac:dyDescent="0.35"/>
    <row r="6514" customFormat="1" x14ac:dyDescent="0.35"/>
    <row r="6515" customFormat="1" x14ac:dyDescent="0.35"/>
    <row r="6516" customFormat="1" x14ac:dyDescent="0.35"/>
    <row r="6517" customFormat="1" x14ac:dyDescent="0.35"/>
    <row r="6518" customFormat="1" x14ac:dyDescent="0.35"/>
    <row r="6519" customFormat="1" x14ac:dyDescent="0.35"/>
    <row r="6520" customFormat="1" x14ac:dyDescent="0.35"/>
    <row r="6521" customFormat="1" x14ac:dyDescent="0.35"/>
    <row r="6522" customFormat="1" x14ac:dyDescent="0.35"/>
    <row r="6523" customFormat="1" x14ac:dyDescent="0.35"/>
    <row r="6524" customFormat="1" x14ac:dyDescent="0.35"/>
    <row r="6525" customFormat="1" x14ac:dyDescent="0.35"/>
    <row r="6526" customFormat="1" x14ac:dyDescent="0.35"/>
    <row r="6527" customFormat="1" x14ac:dyDescent="0.35"/>
    <row r="6528" customFormat="1" x14ac:dyDescent="0.35"/>
    <row r="6529" customFormat="1" x14ac:dyDescent="0.35"/>
    <row r="6530" customFormat="1" x14ac:dyDescent="0.35"/>
    <row r="6531" customFormat="1" x14ac:dyDescent="0.35"/>
    <row r="6532" customFormat="1" x14ac:dyDescent="0.35"/>
    <row r="6533" customFormat="1" x14ac:dyDescent="0.35"/>
    <row r="6534" customFormat="1" x14ac:dyDescent="0.35"/>
    <row r="6535" customFormat="1" x14ac:dyDescent="0.35"/>
    <row r="6536" customFormat="1" x14ac:dyDescent="0.35"/>
    <row r="6537" customFormat="1" x14ac:dyDescent="0.35"/>
    <row r="6538" customFormat="1" x14ac:dyDescent="0.35"/>
    <row r="6539" customFormat="1" x14ac:dyDescent="0.35"/>
    <row r="6540" customFormat="1" x14ac:dyDescent="0.35"/>
    <row r="6541" customFormat="1" x14ac:dyDescent="0.35"/>
    <row r="6542" customFormat="1" x14ac:dyDescent="0.35"/>
    <row r="6543" customFormat="1" x14ac:dyDescent="0.35"/>
    <row r="6544" customFormat="1" x14ac:dyDescent="0.35"/>
    <row r="6545" customFormat="1" x14ac:dyDescent="0.35"/>
    <row r="6546" customFormat="1" x14ac:dyDescent="0.35"/>
    <row r="6547" customFormat="1" x14ac:dyDescent="0.35"/>
    <row r="6548" customFormat="1" x14ac:dyDescent="0.35"/>
    <row r="6549" customFormat="1" x14ac:dyDescent="0.35"/>
    <row r="6550" customFormat="1" x14ac:dyDescent="0.35"/>
    <row r="6551" customFormat="1" x14ac:dyDescent="0.35"/>
    <row r="6552" customFormat="1" x14ac:dyDescent="0.35"/>
    <row r="6553" customFormat="1" x14ac:dyDescent="0.35"/>
    <row r="6554" customFormat="1" x14ac:dyDescent="0.35"/>
    <row r="6555" customFormat="1" x14ac:dyDescent="0.35"/>
    <row r="6556" customFormat="1" x14ac:dyDescent="0.35"/>
    <row r="6557" customFormat="1" x14ac:dyDescent="0.35"/>
    <row r="6558" customFormat="1" x14ac:dyDescent="0.35"/>
    <row r="6559" customFormat="1" x14ac:dyDescent="0.35"/>
    <row r="6560" customFormat="1" x14ac:dyDescent="0.35"/>
    <row r="6561" customFormat="1" x14ac:dyDescent="0.35"/>
    <row r="6562" customFormat="1" x14ac:dyDescent="0.35"/>
    <row r="6563" customFormat="1" x14ac:dyDescent="0.35"/>
    <row r="6564" customFormat="1" x14ac:dyDescent="0.35"/>
    <row r="6565" customFormat="1" x14ac:dyDescent="0.35"/>
    <row r="6566" customFormat="1" x14ac:dyDescent="0.35"/>
    <row r="6567" customFormat="1" x14ac:dyDescent="0.35"/>
    <row r="6568" customFormat="1" x14ac:dyDescent="0.35"/>
    <row r="6569" customFormat="1" x14ac:dyDescent="0.35"/>
    <row r="6570" customFormat="1" x14ac:dyDescent="0.35"/>
    <row r="6571" customFormat="1" x14ac:dyDescent="0.35"/>
    <row r="6572" customFormat="1" x14ac:dyDescent="0.35"/>
    <row r="6573" customFormat="1" x14ac:dyDescent="0.35"/>
    <row r="6574" customFormat="1" x14ac:dyDescent="0.35"/>
    <row r="6575" customFormat="1" x14ac:dyDescent="0.35"/>
    <row r="6576" customFormat="1" x14ac:dyDescent="0.35"/>
    <row r="6577" customFormat="1" x14ac:dyDescent="0.35"/>
    <row r="6578" customFormat="1" x14ac:dyDescent="0.35"/>
    <row r="6579" customFormat="1" x14ac:dyDescent="0.35"/>
    <row r="6580" customFormat="1" x14ac:dyDescent="0.35"/>
    <row r="6581" customFormat="1" x14ac:dyDescent="0.35"/>
    <row r="6582" customFormat="1" x14ac:dyDescent="0.35"/>
    <row r="6583" customFormat="1" x14ac:dyDescent="0.35"/>
    <row r="6584" customFormat="1" x14ac:dyDescent="0.35"/>
    <row r="6585" customFormat="1" x14ac:dyDescent="0.35"/>
    <row r="6586" customFormat="1" x14ac:dyDescent="0.35"/>
    <row r="6587" customFormat="1" x14ac:dyDescent="0.35"/>
    <row r="6588" customFormat="1" x14ac:dyDescent="0.35"/>
    <row r="6589" customFormat="1" x14ac:dyDescent="0.35"/>
    <row r="6590" customFormat="1" x14ac:dyDescent="0.35"/>
    <row r="6591" customFormat="1" x14ac:dyDescent="0.35"/>
    <row r="6592" customFormat="1" x14ac:dyDescent="0.35"/>
    <row r="6593" customFormat="1" x14ac:dyDescent="0.35"/>
    <row r="6594" customFormat="1" x14ac:dyDescent="0.35"/>
    <row r="6595" customFormat="1" x14ac:dyDescent="0.35"/>
    <row r="6596" customFormat="1" x14ac:dyDescent="0.35"/>
    <row r="6597" customFormat="1" x14ac:dyDescent="0.35"/>
    <row r="6598" customFormat="1" x14ac:dyDescent="0.35"/>
    <row r="6599" customFormat="1" x14ac:dyDescent="0.35"/>
    <row r="6600" customFormat="1" x14ac:dyDescent="0.35"/>
    <row r="6601" customFormat="1" x14ac:dyDescent="0.35"/>
    <row r="6602" customFormat="1" x14ac:dyDescent="0.35"/>
    <row r="6603" customFormat="1" x14ac:dyDescent="0.35"/>
    <row r="6604" customFormat="1" x14ac:dyDescent="0.35"/>
    <row r="6605" customFormat="1" x14ac:dyDescent="0.35"/>
    <row r="6606" customFormat="1" x14ac:dyDescent="0.35"/>
    <row r="6607" customFormat="1" x14ac:dyDescent="0.35"/>
    <row r="6608" customFormat="1" x14ac:dyDescent="0.35"/>
    <row r="6609" customFormat="1" x14ac:dyDescent="0.35"/>
    <row r="6610" customFormat="1" x14ac:dyDescent="0.35"/>
    <row r="6611" customFormat="1" x14ac:dyDescent="0.35"/>
    <row r="6612" customFormat="1" x14ac:dyDescent="0.35"/>
    <row r="6613" customFormat="1" x14ac:dyDescent="0.35"/>
    <row r="6614" customFormat="1" x14ac:dyDescent="0.35"/>
    <row r="6615" customFormat="1" x14ac:dyDescent="0.35"/>
    <row r="6616" customFormat="1" x14ac:dyDescent="0.35"/>
    <row r="6617" customFormat="1" x14ac:dyDescent="0.35"/>
    <row r="6618" customFormat="1" x14ac:dyDescent="0.35"/>
    <row r="6619" customFormat="1" x14ac:dyDescent="0.35"/>
    <row r="6620" customFormat="1" x14ac:dyDescent="0.35"/>
    <row r="6621" customFormat="1" x14ac:dyDescent="0.35"/>
    <row r="6622" customFormat="1" x14ac:dyDescent="0.35"/>
    <row r="6623" customFormat="1" x14ac:dyDescent="0.35"/>
    <row r="6624" customFormat="1" x14ac:dyDescent="0.35"/>
    <row r="6625" customFormat="1" x14ac:dyDescent="0.35"/>
    <row r="6626" customFormat="1" x14ac:dyDescent="0.35"/>
    <row r="6627" customFormat="1" x14ac:dyDescent="0.35"/>
    <row r="6628" customFormat="1" x14ac:dyDescent="0.35"/>
    <row r="6629" customFormat="1" x14ac:dyDescent="0.35"/>
    <row r="6630" customFormat="1" x14ac:dyDescent="0.35"/>
    <row r="6631" customFormat="1" x14ac:dyDescent="0.35"/>
    <row r="6632" customFormat="1" x14ac:dyDescent="0.35"/>
    <row r="6633" customFormat="1" x14ac:dyDescent="0.35"/>
    <row r="6634" customFormat="1" x14ac:dyDescent="0.35"/>
    <row r="6635" customFormat="1" x14ac:dyDescent="0.35"/>
    <row r="6636" customFormat="1" x14ac:dyDescent="0.35"/>
    <row r="6637" customFormat="1" x14ac:dyDescent="0.35"/>
    <row r="6638" customFormat="1" x14ac:dyDescent="0.35"/>
    <row r="6639" customFormat="1" x14ac:dyDescent="0.35"/>
    <row r="6640" customFormat="1" x14ac:dyDescent="0.35"/>
    <row r="6641" customFormat="1" x14ac:dyDescent="0.35"/>
    <row r="6642" customFormat="1" x14ac:dyDescent="0.35"/>
    <row r="6643" customFormat="1" x14ac:dyDescent="0.35"/>
    <row r="6644" customFormat="1" x14ac:dyDescent="0.35"/>
    <row r="6645" customFormat="1" x14ac:dyDescent="0.35"/>
    <row r="6646" customFormat="1" x14ac:dyDescent="0.35"/>
    <row r="6647" customFormat="1" x14ac:dyDescent="0.35"/>
    <row r="6648" customFormat="1" x14ac:dyDescent="0.35"/>
    <row r="6649" customFormat="1" x14ac:dyDescent="0.35"/>
    <row r="6650" customFormat="1" x14ac:dyDescent="0.35"/>
    <row r="6651" customFormat="1" x14ac:dyDescent="0.35"/>
    <row r="6652" customFormat="1" x14ac:dyDescent="0.35"/>
    <row r="6653" customFormat="1" x14ac:dyDescent="0.35"/>
    <row r="6654" customFormat="1" x14ac:dyDescent="0.35"/>
    <row r="6655" customFormat="1" x14ac:dyDescent="0.35"/>
    <row r="6656" customFormat="1" x14ac:dyDescent="0.35"/>
    <row r="6657" customFormat="1" x14ac:dyDescent="0.35"/>
    <row r="6658" customFormat="1" x14ac:dyDescent="0.35"/>
    <row r="6659" customFormat="1" x14ac:dyDescent="0.35"/>
    <row r="6660" customFormat="1" x14ac:dyDescent="0.35"/>
    <row r="6661" customFormat="1" x14ac:dyDescent="0.35"/>
    <row r="6662" customFormat="1" x14ac:dyDescent="0.35"/>
    <row r="6663" customFormat="1" x14ac:dyDescent="0.35"/>
    <row r="6664" customFormat="1" x14ac:dyDescent="0.35"/>
    <row r="6665" customFormat="1" x14ac:dyDescent="0.35"/>
    <row r="6666" customFormat="1" x14ac:dyDescent="0.35"/>
    <row r="6667" customFormat="1" x14ac:dyDescent="0.35"/>
    <row r="6668" customFormat="1" x14ac:dyDescent="0.35"/>
    <row r="6669" customFormat="1" x14ac:dyDescent="0.35"/>
    <row r="6670" customFormat="1" x14ac:dyDescent="0.35"/>
    <row r="6671" customFormat="1" x14ac:dyDescent="0.35"/>
    <row r="6672" customFormat="1" x14ac:dyDescent="0.35"/>
    <row r="6673" customFormat="1" x14ac:dyDescent="0.35"/>
    <row r="6674" customFormat="1" x14ac:dyDescent="0.35"/>
    <row r="6675" customFormat="1" x14ac:dyDescent="0.35"/>
    <row r="6676" customFormat="1" x14ac:dyDescent="0.35"/>
    <row r="6677" customFormat="1" x14ac:dyDescent="0.35"/>
    <row r="6678" customFormat="1" x14ac:dyDescent="0.35"/>
    <row r="6679" customFormat="1" x14ac:dyDescent="0.35"/>
    <row r="6680" customFormat="1" x14ac:dyDescent="0.35"/>
    <row r="6681" customFormat="1" x14ac:dyDescent="0.35"/>
    <row r="6682" customFormat="1" x14ac:dyDescent="0.35"/>
    <row r="6683" customFormat="1" x14ac:dyDescent="0.35"/>
    <row r="6684" customFormat="1" x14ac:dyDescent="0.35"/>
    <row r="6685" customFormat="1" x14ac:dyDescent="0.35"/>
    <row r="6686" customFormat="1" x14ac:dyDescent="0.35"/>
    <row r="6687" customFormat="1" x14ac:dyDescent="0.35"/>
    <row r="6688" customFormat="1" x14ac:dyDescent="0.35"/>
    <row r="6689" customFormat="1" x14ac:dyDescent="0.35"/>
    <row r="6690" customFormat="1" x14ac:dyDescent="0.35"/>
    <row r="6691" customFormat="1" x14ac:dyDescent="0.35"/>
    <row r="6692" customFormat="1" x14ac:dyDescent="0.35"/>
    <row r="6693" customFormat="1" x14ac:dyDescent="0.35"/>
    <row r="6694" customFormat="1" x14ac:dyDescent="0.35"/>
    <row r="6695" customFormat="1" x14ac:dyDescent="0.35"/>
    <row r="6696" customFormat="1" x14ac:dyDescent="0.35"/>
    <row r="6697" customFormat="1" x14ac:dyDescent="0.35"/>
    <row r="6698" customFormat="1" x14ac:dyDescent="0.35"/>
    <row r="6699" customFormat="1" x14ac:dyDescent="0.35"/>
    <row r="6700" customFormat="1" x14ac:dyDescent="0.35"/>
    <row r="6701" customFormat="1" x14ac:dyDescent="0.35"/>
    <row r="6702" customFormat="1" x14ac:dyDescent="0.35"/>
    <row r="6703" customFormat="1" x14ac:dyDescent="0.35"/>
    <row r="6704" customFormat="1" x14ac:dyDescent="0.35"/>
    <row r="6705" customFormat="1" x14ac:dyDescent="0.35"/>
    <row r="6706" customFormat="1" x14ac:dyDescent="0.35"/>
    <row r="6707" customFormat="1" x14ac:dyDescent="0.35"/>
    <row r="6708" customFormat="1" x14ac:dyDescent="0.35"/>
    <row r="6709" customFormat="1" x14ac:dyDescent="0.35"/>
    <row r="6710" customFormat="1" x14ac:dyDescent="0.35"/>
    <row r="6711" customFormat="1" x14ac:dyDescent="0.35"/>
    <row r="6712" customFormat="1" x14ac:dyDescent="0.35"/>
    <row r="6713" customFormat="1" x14ac:dyDescent="0.35"/>
    <row r="6714" customFormat="1" x14ac:dyDescent="0.35"/>
    <row r="6715" customFormat="1" x14ac:dyDescent="0.35"/>
    <row r="6716" customFormat="1" x14ac:dyDescent="0.35"/>
    <row r="6717" customFormat="1" x14ac:dyDescent="0.35"/>
    <row r="6718" customFormat="1" x14ac:dyDescent="0.35"/>
    <row r="6719" customFormat="1" x14ac:dyDescent="0.35"/>
    <row r="6720" customFormat="1" x14ac:dyDescent="0.35"/>
    <row r="6721" customFormat="1" x14ac:dyDescent="0.35"/>
    <row r="6722" customFormat="1" x14ac:dyDescent="0.35"/>
    <row r="6723" customFormat="1" x14ac:dyDescent="0.35"/>
    <row r="6724" customFormat="1" x14ac:dyDescent="0.35"/>
    <row r="6725" customFormat="1" x14ac:dyDescent="0.35"/>
    <row r="6726" customFormat="1" x14ac:dyDescent="0.35"/>
    <row r="6727" customFormat="1" x14ac:dyDescent="0.35"/>
    <row r="6728" customFormat="1" x14ac:dyDescent="0.35"/>
    <row r="6729" customFormat="1" x14ac:dyDescent="0.35"/>
    <row r="6730" customFormat="1" x14ac:dyDescent="0.35"/>
    <row r="6731" customFormat="1" x14ac:dyDescent="0.35"/>
    <row r="6732" customFormat="1" x14ac:dyDescent="0.35"/>
    <row r="6733" customFormat="1" x14ac:dyDescent="0.35"/>
    <row r="6734" customFormat="1" x14ac:dyDescent="0.35"/>
    <row r="6735" customFormat="1" x14ac:dyDescent="0.35"/>
    <row r="6736" customFormat="1" x14ac:dyDescent="0.35"/>
    <row r="6737" customFormat="1" x14ac:dyDescent="0.35"/>
    <row r="6738" customFormat="1" x14ac:dyDescent="0.35"/>
    <row r="6739" customFormat="1" x14ac:dyDescent="0.35"/>
    <row r="6740" customFormat="1" x14ac:dyDescent="0.35"/>
    <row r="6741" customFormat="1" x14ac:dyDescent="0.35"/>
    <row r="6742" customFormat="1" x14ac:dyDescent="0.35"/>
    <row r="6743" customFormat="1" x14ac:dyDescent="0.35"/>
    <row r="6744" customFormat="1" x14ac:dyDescent="0.35"/>
    <row r="6745" customFormat="1" x14ac:dyDescent="0.35"/>
    <row r="6746" customFormat="1" x14ac:dyDescent="0.35"/>
    <row r="6747" customFormat="1" x14ac:dyDescent="0.35"/>
    <row r="6748" customFormat="1" x14ac:dyDescent="0.35"/>
    <row r="6749" customFormat="1" x14ac:dyDescent="0.35"/>
    <row r="6750" customFormat="1" x14ac:dyDescent="0.35"/>
    <row r="6751" customFormat="1" x14ac:dyDescent="0.35"/>
    <row r="6752" customFormat="1" x14ac:dyDescent="0.35"/>
    <row r="6753" customFormat="1" x14ac:dyDescent="0.35"/>
    <row r="6754" customFormat="1" x14ac:dyDescent="0.35"/>
    <row r="6755" customFormat="1" x14ac:dyDescent="0.35"/>
    <row r="6756" customFormat="1" x14ac:dyDescent="0.35"/>
    <row r="6757" customFormat="1" x14ac:dyDescent="0.35"/>
    <row r="6758" customFormat="1" x14ac:dyDescent="0.35"/>
    <row r="6759" customFormat="1" x14ac:dyDescent="0.35"/>
    <row r="6760" customFormat="1" x14ac:dyDescent="0.35"/>
    <row r="6761" customFormat="1" x14ac:dyDescent="0.35"/>
    <row r="6762" customFormat="1" x14ac:dyDescent="0.35"/>
    <row r="6763" customFormat="1" x14ac:dyDescent="0.35"/>
    <row r="6764" customFormat="1" x14ac:dyDescent="0.35"/>
    <row r="6765" customFormat="1" x14ac:dyDescent="0.35"/>
    <row r="6766" customFormat="1" x14ac:dyDescent="0.35"/>
    <row r="6767" customFormat="1" x14ac:dyDescent="0.35"/>
    <row r="6768" customFormat="1" x14ac:dyDescent="0.35"/>
    <row r="6769" customFormat="1" x14ac:dyDescent="0.35"/>
    <row r="6770" customFormat="1" x14ac:dyDescent="0.35"/>
    <row r="6771" customFormat="1" x14ac:dyDescent="0.35"/>
    <row r="6772" customFormat="1" x14ac:dyDescent="0.35"/>
    <row r="6773" customFormat="1" x14ac:dyDescent="0.35"/>
    <row r="6774" customFormat="1" x14ac:dyDescent="0.35"/>
    <row r="6775" customFormat="1" x14ac:dyDescent="0.35"/>
    <row r="6776" customFormat="1" x14ac:dyDescent="0.35"/>
    <row r="6777" customFormat="1" x14ac:dyDescent="0.35"/>
    <row r="6778" customFormat="1" x14ac:dyDescent="0.35"/>
    <row r="6779" customFormat="1" x14ac:dyDescent="0.35"/>
    <row r="6780" customFormat="1" x14ac:dyDescent="0.35"/>
    <row r="6781" customFormat="1" x14ac:dyDescent="0.35"/>
    <row r="6782" customFormat="1" x14ac:dyDescent="0.35"/>
    <row r="6783" customFormat="1" x14ac:dyDescent="0.35"/>
    <row r="6784" customFormat="1" x14ac:dyDescent="0.35"/>
    <row r="6785" customFormat="1" x14ac:dyDescent="0.35"/>
    <row r="6786" customFormat="1" x14ac:dyDescent="0.35"/>
    <row r="6787" customFormat="1" x14ac:dyDescent="0.35"/>
    <row r="6788" customFormat="1" x14ac:dyDescent="0.35"/>
    <row r="6789" customFormat="1" x14ac:dyDescent="0.35"/>
    <row r="6790" customFormat="1" x14ac:dyDescent="0.35"/>
    <row r="6791" customFormat="1" x14ac:dyDescent="0.35"/>
    <row r="6792" customFormat="1" x14ac:dyDescent="0.35"/>
    <row r="6793" customFormat="1" x14ac:dyDescent="0.35"/>
    <row r="6794" customFormat="1" x14ac:dyDescent="0.35"/>
    <row r="6795" customFormat="1" x14ac:dyDescent="0.35"/>
    <row r="6796" customFormat="1" x14ac:dyDescent="0.35"/>
    <row r="6797" customFormat="1" x14ac:dyDescent="0.35"/>
    <row r="6798" customFormat="1" x14ac:dyDescent="0.35"/>
    <row r="6799" customFormat="1" x14ac:dyDescent="0.35"/>
    <row r="6800" customFormat="1" x14ac:dyDescent="0.35"/>
    <row r="6801" customFormat="1" x14ac:dyDescent="0.35"/>
    <row r="6802" customFormat="1" x14ac:dyDescent="0.35"/>
    <row r="6803" customFormat="1" x14ac:dyDescent="0.35"/>
    <row r="6804" customFormat="1" x14ac:dyDescent="0.35"/>
    <row r="6805" customFormat="1" x14ac:dyDescent="0.35"/>
    <row r="6806" customFormat="1" x14ac:dyDescent="0.35"/>
    <row r="6807" customFormat="1" x14ac:dyDescent="0.35"/>
    <row r="6808" customFormat="1" x14ac:dyDescent="0.35"/>
    <row r="6809" customFormat="1" x14ac:dyDescent="0.35"/>
    <row r="6810" customFormat="1" x14ac:dyDescent="0.35"/>
    <row r="6811" customFormat="1" x14ac:dyDescent="0.35"/>
    <row r="6812" customFormat="1" x14ac:dyDescent="0.35"/>
    <row r="6813" customFormat="1" x14ac:dyDescent="0.35"/>
    <row r="6814" customFormat="1" x14ac:dyDescent="0.35"/>
    <row r="6815" customFormat="1" x14ac:dyDescent="0.35"/>
    <row r="6816" customFormat="1" x14ac:dyDescent="0.35"/>
    <row r="6817" customFormat="1" x14ac:dyDescent="0.35"/>
    <row r="6818" customFormat="1" x14ac:dyDescent="0.35"/>
    <row r="6819" customFormat="1" x14ac:dyDescent="0.35"/>
    <row r="6820" customFormat="1" x14ac:dyDescent="0.35"/>
    <row r="6821" customFormat="1" x14ac:dyDescent="0.35"/>
    <row r="6822" customFormat="1" x14ac:dyDescent="0.35"/>
    <row r="6823" customFormat="1" x14ac:dyDescent="0.35"/>
    <row r="6824" customFormat="1" x14ac:dyDescent="0.35"/>
    <row r="6825" customFormat="1" x14ac:dyDescent="0.35"/>
    <row r="6826" customFormat="1" x14ac:dyDescent="0.35"/>
    <row r="6827" customFormat="1" x14ac:dyDescent="0.35"/>
    <row r="6828" customFormat="1" x14ac:dyDescent="0.35"/>
    <row r="6829" customFormat="1" x14ac:dyDescent="0.35"/>
    <row r="6830" customFormat="1" x14ac:dyDescent="0.35"/>
    <row r="6831" customFormat="1" x14ac:dyDescent="0.35"/>
    <row r="6832" customFormat="1" x14ac:dyDescent="0.35"/>
    <row r="6833" customFormat="1" x14ac:dyDescent="0.35"/>
    <row r="6834" customFormat="1" x14ac:dyDescent="0.35"/>
    <row r="6835" customFormat="1" x14ac:dyDescent="0.35"/>
    <row r="6836" customFormat="1" x14ac:dyDescent="0.35"/>
    <row r="6837" customFormat="1" x14ac:dyDescent="0.35"/>
    <row r="6838" customFormat="1" x14ac:dyDescent="0.35"/>
    <row r="6839" customFormat="1" x14ac:dyDescent="0.35"/>
    <row r="6840" customFormat="1" x14ac:dyDescent="0.35"/>
    <row r="6841" customFormat="1" x14ac:dyDescent="0.35"/>
    <row r="6842" customFormat="1" x14ac:dyDescent="0.35"/>
    <row r="6843" customFormat="1" x14ac:dyDescent="0.35"/>
    <row r="6844" customFormat="1" x14ac:dyDescent="0.35"/>
    <row r="6845" customFormat="1" x14ac:dyDescent="0.35"/>
    <row r="6846" customFormat="1" x14ac:dyDescent="0.35"/>
    <row r="6847" customFormat="1" x14ac:dyDescent="0.35"/>
    <row r="6848" customFormat="1" x14ac:dyDescent="0.35"/>
    <row r="6849" customFormat="1" x14ac:dyDescent="0.35"/>
    <row r="6850" customFormat="1" x14ac:dyDescent="0.35"/>
    <row r="6851" customFormat="1" x14ac:dyDescent="0.35"/>
    <row r="6852" customFormat="1" x14ac:dyDescent="0.35"/>
    <row r="6853" customFormat="1" x14ac:dyDescent="0.35"/>
    <row r="6854" customFormat="1" x14ac:dyDescent="0.35"/>
    <row r="6855" customFormat="1" x14ac:dyDescent="0.35"/>
    <row r="6856" customFormat="1" x14ac:dyDescent="0.35"/>
    <row r="6857" customFormat="1" x14ac:dyDescent="0.35"/>
    <row r="6858" customFormat="1" x14ac:dyDescent="0.35"/>
    <row r="6859" customFormat="1" x14ac:dyDescent="0.35"/>
    <row r="6860" customFormat="1" x14ac:dyDescent="0.35"/>
    <row r="6861" customFormat="1" x14ac:dyDescent="0.35"/>
    <row r="6862" customFormat="1" x14ac:dyDescent="0.35"/>
    <row r="6863" customFormat="1" x14ac:dyDescent="0.35"/>
    <row r="6864" customFormat="1" x14ac:dyDescent="0.35"/>
    <row r="6865" customFormat="1" x14ac:dyDescent="0.35"/>
    <row r="6866" customFormat="1" x14ac:dyDescent="0.35"/>
    <row r="6867" customFormat="1" x14ac:dyDescent="0.35"/>
    <row r="6868" customFormat="1" x14ac:dyDescent="0.35"/>
    <row r="6869" customFormat="1" x14ac:dyDescent="0.35"/>
    <row r="6870" customFormat="1" x14ac:dyDescent="0.35"/>
    <row r="6871" customFormat="1" x14ac:dyDescent="0.35"/>
    <row r="6872" customFormat="1" x14ac:dyDescent="0.35"/>
    <row r="6873" customFormat="1" x14ac:dyDescent="0.35"/>
    <row r="6874" customFormat="1" x14ac:dyDescent="0.35"/>
    <row r="6875" customFormat="1" x14ac:dyDescent="0.35"/>
    <row r="6876" customFormat="1" x14ac:dyDescent="0.35"/>
    <row r="6877" customFormat="1" x14ac:dyDescent="0.35"/>
    <row r="6878" customFormat="1" x14ac:dyDescent="0.35"/>
    <row r="6879" customFormat="1" x14ac:dyDescent="0.35"/>
    <row r="6880" customFormat="1" x14ac:dyDescent="0.35"/>
    <row r="6881" customFormat="1" x14ac:dyDescent="0.35"/>
    <row r="6882" customFormat="1" x14ac:dyDescent="0.35"/>
    <row r="6883" customFormat="1" x14ac:dyDescent="0.35"/>
    <row r="6884" customFormat="1" x14ac:dyDescent="0.35"/>
    <row r="6885" customFormat="1" x14ac:dyDescent="0.35"/>
    <row r="6886" customFormat="1" x14ac:dyDescent="0.35"/>
    <row r="6887" customFormat="1" x14ac:dyDescent="0.35"/>
    <row r="6888" customFormat="1" x14ac:dyDescent="0.35"/>
    <row r="6889" customFormat="1" x14ac:dyDescent="0.35"/>
    <row r="6890" customFormat="1" x14ac:dyDescent="0.35"/>
    <row r="6891" customFormat="1" x14ac:dyDescent="0.35"/>
    <row r="6892" customFormat="1" x14ac:dyDescent="0.35"/>
    <row r="6893" customFormat="1" x14ac:dyDescent="0.35"/>
    <row r="6894" customFormat="1" x14ac:dyDescent="0.35"/>
    <row r="6895" customFormat="1" x14ac:dyDescent="0.35"/>
    <row r="6896" customFormat="1" x14ac:dyDescent="0.35"/>
    <row r="6897" customFormat="1" x14ac:dyDescent="0.35"/>
    <row r="6898" customFormat="1" x14ac:dyDescent="0.35"/>
    <row r="6899" customFormat="1" x14ac:dyDescent="0.35"/>
    <row r="6900" customFormat="1" x14ac:dyDescent="0.35"/>
    <row r="6901" customFormat="1" x14ac:dyDescent="0.35"/>
    <row r="6902" customFormat="1" x14ac:dyDescent="0.35"/>
    <row r="6903" customFormat="1" x14ac:dyDescent="0.35"/>
    <row r="6904" customFormat="1" x14ac:dyDescent="0.35"/>
    <row r="6905" customFormat="1" x14ac:dyDescent="0.35"/>
    <row r="6906" customFormat="1" x14ac:dyDescent="0.35"/>
    <row r="6907" customFormat="1" x14ac:dyDescent="0.35"/>
    <row r="6908" customFormat="1" x14ac:dyDescent="0.35"/>
    <row r="6909" customFormat="1" x14ac:dyDescent="0.35"/>
    <row r="6910" customFormat="1" x14ac:dyDescent="0.35"/>
    <row r="6911" customFormat="1" x14ac:dyDescent="0.35"/>
    <row r="6912" customFormat="1" x14ac:dyDescent="0.35"/>
    <row r="6913" customFormat="1" x14ac:dyDescent="0.35"/>
    <row r="6914" customFormat="1" x14ac:dyDescent="0.35"/>
    <row r="6915" customFormat="1" x14ac:dyDescent="0.35"/>
    <row r="6916" customFormat="1" x14ac:dyDescent="0.35"/>
    <row r="6917" customFormat="1" x14ac:dyDescent="0.35"/>
    <row r="6918" customFormat="1" x14ac:dyDescent="0.35"/>
    <row r="6919" customFormat="1" x14ac:dyDescent="0.35"/>
    <row r="6920" customFormat="1" x14ac:dyDescent="0.35"/>
    <row r="6921" customFormat="1" x14ac:dyDescent="0.35"/>
    <row r="6922" customFormat="1" x14ac:dyDescent="0.35"/>
    <row r="6923" customFormat="1" x14ac:dyDescent="0.35"/>
    <row r="6924" customFormat="1" x14ac:dyDescent="0.35"/>
    <row r="6925" customFormat="1" x14ac:dyDescent="0.35"/>
    <row r="6926" customFormat="1" x14ac:dyDescent="0.35"/>
    <row r="6927" customFormat="1" x14ac:dyDescent="0.35"/>
    <row r="6928" customFormat="1" x14ac:dyDescent="0.35"/>
    <row r="6929" customFormat="1" x14ac:dyDescent="0.35"/>
    <row r="6930" customFormat="1" x14ac:dyDescent="0.35"/>
    <row r="6931" customFormat="1" x14ac:dyDescent="0.35"/>
    <row r="6932" customFormat="1" x14ac:dyDescent="0.35"/>
    <row r="6933" customFormat="1" x14ac:dyDescent="0.35"/>
    <row r="6934" customFormat="1" x14ac:dyDescent="0.35"/>
    <row r="6935" customFormat="1" x14ac:dyDescent="0.35"/>
    <row r="6936" customFormat="1" x14ac:dyDescent="0.35"/>
    <row r="6937" customFormat="1" x14ac:dyDescent="0.35"/>
    <row r="6938" customFormat="1" x14ac:dyDescent="0.35"/>
    <row r="6939" customFormat="1" x14ac:dyDescent="0.35"/>
    <row r="6940" customFormat="1" x14ac:dyDescent="0.35"/>
    <row r="6941" customFormat="1" x14ac:dyDescent="0.35"/>
    <row r="6942" customFormat="1" x14ac:dyDescent="0.35"/>
    <row r="6943" customFormat="1" x14ac:dyDescent="0.35"/>
    <row r="6944" customFormat="1" x14ac:dyDescent="0.35"/>
    <row r="6945" customFormat="1" x14ac:dyDescent="0.35"/>
    <row r="6946" customFormat="1" x14ac:dyDescent="0.35"/>
    <row r="6947" customFormat="1" x14ac:dyDescent="0.35"/>
    <row r="6948" customFormat="1" x14ac:dyDescent="0.35"/>
    <row r="6949" customFormat="1" x14ac:dyDescent="0.35"/>
    <row r="6950" customFormat="1" x14ac:dyDescent="0.35"/>
    <row r="6951" customFormat="1" x14ac:dyDescent="0.35"/>
    <row r="6952" customFormat="1" x14ac:dyDescent="0.35"/>
    <row r="6953" customFormat="1" x14ac:dyDescent="0.35"/>
    <row r="6954" customFormat="1" x14ac:dyDescent="0.35"/>
    <row r="6955" customFormat="1" x14ac:dyDescent="0.35"/>
    <row r="6956" customFormat="1" x14ac:dyDescent="0.35"/>
    <row r="6957" customFormat="1" x14ac:dyDescent="0.35"/>
    <row r="6958" customFormat="1" x14ac:dyDescent="0.35"/>
    <row r="6959" customFormat="1" x14ac:dyDescent="0.35"/>
    <row r="6960" customFormat="1" x14ac:dyDescent="0.35"/>
    <row r="6961" customFormat="1" x14ac:dyDescent="0.35"/>
    <row r="6962" customFormat="1" x14ac:dyDescent="0.35"/>
    <row r="6963" customFormat="1" x14ac:dyDescent="0.35"/>
    <row r="6964" customFormat="1" x14ac:dyDescent="0.35"/>
    <row r="6965" customFormat="1" x14ac:dyDescent="0.35"/>
    <row r="6966" customFormat="1" x14ac:dyDescent="0.35"/>
    <row r="6967" customFormat="1" x14ac:dyDescent="0.35"/>
    <row r="6968" customFormat="1" x14ac:dyDescent="0.35"/>
    <row r="6969" customFormat="1" x14ac:dyDescent="0.35"/>
    <row r="6970" customFormat="1" x14ac:dyDescent="0.35"/>
    <row r="6971" customFormat="1" x14ac:dyDescent="0.35"/>
    <row r="6972" customFormat="1" x14ac:dyDescent="0.35"/>
    <row r="6973" customFormat="1" x14ac:dyDescent="0.35"/>
    <row r="6974" customFormat="1" x14ac:dyDescent="0.35"/>
    <row r="6975" customFormat="1" x14ac:dyDescent="0.35"/>
    <row r="6976" customFormat="1" x14ac:dyDescent="0.35"/>
    <row r="6977" customFormat="1" x14ac:dyDescent="0.35"/>
    <row r="6978" customFormat="1" x14ac:dyDescent="0.35"/>
    <row r="6979" customFormat="1" x14ac:dyDescent="0.35"/>
    <row r="6980" customFormat="1" x14ac:dyDescent="0.35"/>
    <row r="6981" customFormat="1" x14ac:dyDescent="0.35"/>
    <row r="6982" customFormat="1" x14ac:dyDescent="0.35"/>
    <row r="6983" customFormat="1" x14ac:dyDescent="0.35"/>
    <row r="6984" customFormat="1" x14ac:dyDescent="0.35"/>
    <row r="6985" customFormat="1" x14ac:dyDescent="0.35"/>
    <row r="6986" customFormat="1" x14ac:dyDescent="0.35"/>
    <row r="6987" customFormat="1" x14ac:dyDescent="0.35"/>
    <row r="6988" customFormat="1" x14ac:dyDescent="0.35"/>
    <row r="6989" customFormat="1" x14ac:dyDescent="0.35"/>
    <row r="6990" customFormat="1" x14ac:dyDescent="0.35"/>
    <row r="6991" customFormat="1" x14ac:dyDescent="0.35"/>
    <row r="6992" customFormat="1" x14ac:dyDescent="0.35"/>
    <row r="6993" customFormat="1" x14ac:dyDescent="0.35"/>
    <row r="6994" customFormat="1" x14ac:dyDescent="0.35"/>
    <row r="6995" customFormat="1" x14ac:dyDescent="0.35"/>
    <row r="6996" customFormat="1" x14ac:dyDescent="0.35"/>
    <row r="6997" customFormat="1" x14ac:dyDescent="0.35"/>
    <row r="6998" customFormat="1" x14ac:dyDescent="0.35"/>
    <row r="6999" customFormat="1" x14ac:dyDescent="0.35"/>
    <row r="7000" customFormat="1" x14ac:dyDescent="0.35"/>
    <row r="7001" customFormat="1" x14ac:dyDescent="0.35"/>
    <row r="7002" customFormat="1" x14ac:dyDescent="0.35"/>
    <row r="7003" customFormat="1" x14ac:dyDescent="0.35"/>
    <row r="7004" customFormat="1" x14ac:dyDescent="0.35"/>
    <row r="7005" customFormat="1" x14ac:dyDescent="0.35"/>
    <row r="7006" customFormat="1" x14ac:dyDescent="0.35"/>
    <row r="7007" customFormat="1" x14ac:dyDescent="0.35"/>
    <row r="7008" customFormat="1" x14ac:dyDescent="0.35"/>
    <row r="7009" customFormat="1" x14ac:dyDescent="0.35"/>
    <row r="7010" customFormat="1" x14ac:dyDescent="0.35"/>
    <row r="7011" customFormat="1" x14ac:dyDescent="0.35"/>
    <row r="7012" customFormat="1" x14ac:dyDescent="0.35"/>
    <row r="7013" customFormat="1" x14ac:dyDescent="0.35"/>
    <row r="7014" customFormat="1" x14ac:dyDescent="0.35"/>
    <row r="7015" customFormat="1" x14ac:dyDescent="0.35"/>
    <row r="7016" customFormat="1" x14ac:dyDescent="0.35"/>
    <row r="7017" customFormat="1" x14ac:dyDescent="0.35"/>
    <row r="7018" customFormat="1" x14ac:dyDescent="0.35"/>
    <row r="7019" customFormat="1" x14ac:dyDescent="0.35"/>
    <row r="7020" customFormat="1" x14ac:dyDescent="0.35"/>
    <row r="7021" customFormat="1" x14ac:dyDescent="0.35"/>
    <row r="7022" customFormat="1" x14ac:dyDescent="0.35"/>
    <row r="7023" customFormat="1" x14ac:dyDescent="0.35"/>
    <row r="7024" customFormat="1" x14ac:dyDescent="0.35"/>
    <row r="7025" customFormat="1" x14ac:dyDescent="0.35"/>
    <row r="7026" customFormat="1" x14ac:dyDescent="0.35"/>
    <row r="7027" customFormat="1" x14ac:dyDescent="0.35"/>
    <row r="7028" customFormat="1" x14ac:dyDescent="0.35"/>
    <row r="7029" customFormat="1" x14ac:dyDescent="0.35"/>
    <row r="7030" customFormat="1" x14ac:dyDescent="0.35"/>
    <row r="7031" customFormat="1" x14ac:dyDescent="0.35"/>
    <row r="7032" customFormat="1" x14ac:dyDescent="0.35"/>
    <row r="7033" customFormat="1" x14ac:dyDescent="0.35"/>
    <row r="7034" customFormat="1" x14ac:dyDescent="0.35"/>
    <row r="7035" customFormat="1" x14ac:dyDescent="0.35"/>
    <row r="7036" customFormat="1" x14ac:dyDescent="0.35"/>
    <row r="7037" customFormat="1" x14ac:dyDescent="0.35"/>
    <row r="7038" customFormat="1" x14ac:dyDescent="0.35"/>
    <row r="7039" customFormat="1" x14ac:dyDescent="0.35"/>
    <row r="7040" customFormat="1" x14ac:dyDescent="0.35"/>
    <row r="7041" customFormat="1" x14ac:dyDescent="0.35"/>
    <row r="7042" customFormat="1" x14ac:dyDescent="0.35"/>
    <row r="7043" customFormat="1" x14ac:dyDescent="0.35"/>
    <row r="7044" customFormat="1" x14ac:dyDescent="0.35"/>
    <row r="7045" customFormat="1" x14ac:dyDescent="0.35"/>
    <row r="7046" customFormat="1" x14ac:dyDescent="0.35"/>
    <row r="7047" customFormat="1" x14ac:dyDescent="0.35"/>
    <row r="7048" customFormat="1" x14ac:dyDescent="0.35"/>
    <row r="7049" customFormat="1" x14ac:dyDescent="0.35"/>
    <row r="7050" customFormat="1" x14ac:dyDescent="0.35"/>
    <row r="7051" customFormat="1" x14ac:dyDescent="0.35"/>
    <row r="7052" customFormat="1" x14ac:dyDescent="0.35"/>
    <row r="7053" customFormat="1" x14ac:dyDescent="0.35"/>
    <row r="7054" customFormat="1" x14ac:dyDescent="0.35"/>
    <row r="7055" customFormat="1" x14ac:dyDescent="0.35"/>
    <row r="7056" customFormat="1" x14ac:dyDescent="0.35"/>
    <row r="7057" customFormat="1" x14ac:dyDescent="0.35"/>
    <row r="7058" customFormat="1" x14ac:dyDescent="0.35"/>
    <row r="7059" customFormat="1" x14ac:dyDescent="0.35"/>
    <row r="7060" customFormat="1" x14ac:dyDescent="0.35"/>
    <row r="7061" customFormat="1" x14ac:dyDescent="0.35"/>
    <row r="7062" customFormat="1" x14ac:dyDescent="0.35"/>
    <row r="7063" customFormat="1" x14ac:dyDescent="0.35"/>
    <row r="7064" customFormat="1" x14ac:dyDescent="0.35"/>
    <row r="7065" customFormat="1" x14ac:dyDescent="0.35"/>
    <row r="7066" customFormat="1" x14ac:dyDescent="0.35"/>
    <row r="7067" customFormat="1" x14ac:dyDescent="0.35"/>
    <row r="7068" customFormat="1" x14ac:dyDescent="0.35"/>
    <row r="7069" customFormat="1" x14ac:dyDescent="0.35"/>
    <row r="7070" customFormat="1" x14ac:dyDescent="0.35"/>
    <row r="7071" customFormat="1" x14ac:dyDescent="0.35"/>
    <row r="7072" customFormat="1" x14ac:dyDescent="0.35"/>
    <row r="7073" customFormat="1" x14ac:dyDescent="0.35"/>
    <row r="7074" customFormat="1" x14ac:dyDescent="0.35"/>
    <row r="7075" customFormat="1" x14ac:dyDescent="0.35"/>
    <row r="7076" customFormat="1" x14ac:dyDescent="0.35"/>
    <row r="7077" customFormat="1" x14ac:dyDescent="0.35"/>
    <row r="7078" customFormat="1" x14ac:dyDescent="0.35"/>
    <row r="7079" customFormat="1" x14ac:dyDescent="0.35"/>
    <row r="7080" customFormat="1" x14ac:dyDescent="0.35"/>
    <row r="7081" customFormat="1" x14ac:dyDescent="0.35"/>
    <row r="7082" customFormat="1" x14ac:dyDescent="0.35"/>
    <row r="7083" customFormat="1" x14ac:dyDescent="0.35"/>
    <row r="7084" customFormat="1" x14ac:dyDescent="0.35"/>
    <row r="7085" customFormat="1" x14ac:dyDescent="0.35"/>
    <row r="7086" customFormat="1" x14ac:dyDescent="0.35"/>
    <row r="7087" customFormat="1" x14ac:dyDescent="0.35"/>
    <row r="7088" customFormat="1" x14ac:dyDescent="0.35"/>
    <row r="7089" customFormat="1" x14ac:dyDescent="0.35"/>
    <row r="7090" customFormat="1" x14ac:dyDescent="0.35"/>
    <row r="7091" customFormat="1" x14ac:dyDescent="0.35"/>
    <row r="7092" customFormat="1" x14ac:dyDescent="0.35"/>
    <row r="7093" customFormat="1" x14ac:dyDescent="0.35"/>
    <row r="7094" customFormat="1" x14ac:dyDescent="0.35"/>
    <row r="7095" customFormat="1" x14ac:dyDescent="0.35"/>
    <row r="7096" customFormat="1" x14ac:dyDescent="0.35"/>
    <row r="7097" customFormat="1" x14ac:dyDescent="0.35"/>
    <row r="7098" customFormat="1" x14ac:dyDescent="0.35"/>
    <row r="7099" customFormat="1" x14ac:dyDescent="0.35"/>
    <row r="7100" customFormat="1" x14ac:dyDescent="0.35"/>
    <row r="7101" customFormat="1" x14ac:dyDescent="0.35"/>
    <row r="7102" customFormat="1" x14ac:dyDescent="0.35"/>
    <row r="7103" customFormat="1" x14ac:dyDescent="0.35"/>
    <row r="7104" customFormat="1" x14ac:dyDescent="0.35"/>
    <row r="7105" customFormat="1" x14ac:dyDescent="0.35"/>
    <row r="7106" customFormat="1" x14ac:dyDescent="0.35"/>
    <row r="7107" customFormat="1" x14ac:dyDescent="0.35"/>
    <row r="7108" customFormat="1" x14ac:dyDescent="0.35"/>
    <row r="7109" customFormat="1" x14ac:dyDescent="0.35"/>
    <row r="7110" customFormat="1" x14ac:dyDescent="0.35"/>
    <row r="7111" customFormat="1" x14ac:dyDescent="0.35"/>
    <row r="7112" customFormat="1" x14ac:dyDescent="0.35"/>
    <row r="7113" customFormat="1" x14ac:dyDescent="0.35"/>
    <row r="7114" customFormat="1" x14ac:dyDescent="0.35"/>
    <row r="7115" customFormat="1" x14ac:dyDescent="0.35"/>
    <row r="7116" customFormat="1" x14ac:dyDescent="0.35"/>
    <row r="7117" customFormat="1" x14ac:dyDescent="0.35"/>
    <row r="7118" customFormat="1" x14ac:dyDescent="0.35"/>
    <row r="7119" customFormat="1" x14ac:dyDescent="0.35"/>
    <row r="7120" customFormat="1" x14ac:dyDescent="0.35"/>
    <row r="7121" customFormat="1" x14ac:dyDescent="0.35"/>
    <row r="7122" customFormat="1" x14ac:dyDescent="0.35"/>
    <row r="7123" customFormat="1" x14ac:dyDescent="0.35"/>
    <row r="7124" customFormat="1" x14ac:dyDescent="0.35"/>
    <row r="7125" customFormat="1" x14ac:dyDescent="0.35"/>
    <row r="7126" customFormat="1" x14ac:dyDescent="0.35"/>
    <row r="7127" customFormat="1" x14ac:dyDescent="0.35"/>
    <row r="7128" customFormat="1" x14ac:dyDescent="0.35"/>
    <row r="7129" customFormat="1" x14ac:dyDescent="0.35"/>
    <row r="7130" customFormat="1" x14ac:dyDescent="0.35"/>
    <row r="7131" customFormat="1" x14ac:dyDescent="0.35"/>
    <row r="7132" customFormat="1" x14ac:dyDescent="0.35"/>
    <row r="7133" customFormat="1" x14ac:dyDescent="0.35"/>
    <row r="7134" customFormat="1" x14ac:dyDescent="0.35"/>
    <row r="7135" customFormat="1" x14ac:dyDescent="0.35"/>
    <row r="7136" customFormat="1" x14ac:dyDescent="0.35"/>
    <row r="7137" customFormat="1" x14ac:dyDescent="0.35"/>
    <row r="7138" customFormat="1" x14ac:dyDescent="0.35"/>
    <row r="7139" customFormat="1" x14ac:dyDescent="0.35"/>
    <row r="7140" customFormat="1" x14ac:dyDescent="0.35"/>
    <row r="7141" customFormat="1" x14ac:dyDescent="0.35"/>
    <row r="7142" customFormat="1" x14ac:dyDescent="0.35"/>
    <row r="7143" customFormat="1" x14ac:dyDescent="0.35"/>
    <row r="7144" customFormat="1" x14ac:dyDescent="0.35"/>
    <row r="7145" customFormat="1" x14ac:dyDescent="0.35"/>
    <row r="7146" customFormat="1" x14ac:dyDescent="0.35"/>
    <row r="7147" customFormat="1" x14ac:dyDescent="0.35"/>
    <row r="7148" customFormat="1" x14ac:dyDescent="0.35"/>
    <row r="7149" customFormat="1" x14ac:dyDescent="0.35"/>
    <row r="7150" customFormat="1" x14ac:dyDescent="0.35"/>
    <row r="7151" customFormat="1" x14ac:dyDescent="0.35"/>
    <row r="7152" customFormat="1" x14ac:dyDescent="0.35"/>
    <row r="7153" customFormat="1" x14ac:dyDescent="0.35"/>
    <row r="7154" customFormat="1" x14ac:dyDescent="0.35"/>
    <row r="7155" customFormat="1" x14ac:dyDescent="0.35"/>
    <row r="7156" customFormat="1" x14ac:dyDescent="0.35"/>
    <row r="7157" customFormat="1" x14ac:dyDescent="0.35"/>
    <row r="7158" customFormat="1" x14ac:dyDescent="0.35"/>
    <row r="7159" customFormat="1" x14ac:dyDescent="0.35"/>
    <row r="7160" customFormat="1" x14ac:dyDescent="0.35"/>
    <row r="7161" customFormat="1" x14ac:dyDescent="0.35"/>
    <row r="7162" customFormat="1" x14ac:dyDescent="0.35"/>
    <row r="7163" customFormat="1" x14ac:dyDescent="0.35"/>
    <row r="7164" customFormat="1" x14ac:dyDescent="0.35"/>
    <row r="7165" customFormat="1" x14ac:dyDescent="0.35"/>
    <row r="7166" customFormat="1" x14ac:dyDescent="0.35"/>
    <row r="7167" customFormat="1" x14ac:dyDescent="0.35"/>
    <row r="7168" customFormat="1" x14ac:dyDescent="0.35"/>
    <row r="7169" customFormat="1" x14ac:dyDescent="0.35"/>
    <row r="7170" customFormat="1" x14ac:dyDescent="0.35"/>
    <row r="7171" customFormat="1" x14ac:dyDescent="0.35"/>
    <row r="7172" customFormat="1" x14ac:dyDescent="0.35"/>
    <row r="7173" customFormat="1" x14ac:dyDescent="0.35"/>
    <row r="7174" customFormat="1" x14ac:dyDescent="0.35"/>
    <row r="7175" customFormat="1" x14ac:dyDescent="0.35"/>
    <row r="7176" customFormat="1" x14ac:dyDescent="0.35"/>
    <row r="7177" customFormat="1" x14ac:dyDescent="0.35"/>
    <row r="7178" customFormat="1" x14ac:dyDescent="0.35"/>
    <row r="7179" customFormat="1" x14ac:dyDescent="0.35"/>
    <row r="7180" customFormat="1" x14ac:dyDescent="0.35"/>
    <row r="7181" customFormat="1" x14ac:dyDescent="0.35"/>
    <row r="7182" customFormat="1" x14ac:dyDescent="0.35"/>
    <row r="7183" customFormat="1" x14ac:dyDescent="0.35"/>
    <row r="7184" customFormat="1" x14ac:dyDescent="0.35"/>
    <row r="7185" customFormat="1" x14ac:dyDescent="0.35"/>
    <row r="7186" customFormat="1" x14ac:dyDescent="0.35"/>
    <row r="7187" customFormat="1" x14ac:dyDescent="0.35"/>
    <row r="7188" customFormat="1" x14ac:dyDescent="0.35"/>
    <row r="7189" customFormat="1" x14ac:dyDescent="0.35"/>
    <row r="7190" customFormat="1" x14ac:dyDescent="0.35"/>
    <row r="7191" customFormat="1" x14ac:dyDescent="0.35"/>
    <row r="7192" customFormat="1" x14ac:dyDescent="0.35"/>
    <row r="7193" customFormat="1" x14ac:dyDescent="0.35"/>
    <row r="7194" customFormat="1" x14ac:dyDescent="0.35"/>
    <row r="7195" customFormat="1" x14ac:dyDescent="0.35"/>
    <row r="7196" customFormat="1" x14ac:dyDescent="0.35"/>
    <row r="7197" customFormat="1" x14ac:dyDescent="0.35"/>
    <row r="7198" customFormat="1" x14ac:dyDescent="0.35"/>
    <row r="7199" customFormat="1" x14ac:dyDescent="0.35"/>
    <row r="7200" customFormat="1" x14ac:dyDescent="0.35"/>
    <row r="7201" customFormat="1" x14ac:dyDescent="0.35"/>
    <row r="7202" customFormat="1" x14ac:dyDescent="0.35"/>
    <row r="7203" customFormat="1" x14ac:dyDescent="0.35"/>
    <row r="7204" customFormat="1" x14ac:dyDescent="0.35"/>
    <row r="7205" customFormat="1" x14ac:dyDescent="0.35"/>
    <row r="7206" customFormat="1" x14ac:dyDescent="0.35"/>
    <row r="7207" customFormat="1" x14ac:dyDescent="0.35"/>
    <row r="7208" customFormat="1" x14ac:dyDescent="0.35"/>
    <row r="7209" customFormat="1" x14ac:dyDescent="0.35"/>
    <row r="7210" customFormat="1" x14ac:dyDescent="0.35"/>
    <row r="7211" customFormat="1" x14ac:dyDescent="0.35"/>
    <row r="7212" customFormat="1" x14ac:dyDescent="0.35"/>
    <row r="7213" customFormat="1" x14ac:dyDescent="0.35"/>
    <row r="7214" customFormat="1" x14ac:dyDescent="0.35"/>
    <row r="7215" customFormat="1" x14ac:dyDescent="0.35"/>
    <row r="7216" customFormat="1" x14ac:dyDescent="0.35"/>
    <row r="7217" customFormat="1" x14ac:dyDescent="0.35"/>
    <row r="7218" customFormat="1" x14ac:dyDescent="0.35"/>
    <row r="7219" customFormat="1" x14ac:dyDescent="0.35"/>
    <row r="7220" customFormat="1" x14ac:dyDescent="0.35"/>
    <row r="7221" customFormat="1" x14ac:dyDescent="0.35"/>
    <row r="7222" customFormat="1" x14ac:dyDescent="0.35"/>
    <row r="7223" customFormat="1" x14ac:dyDescent="0.35"/>
    <row r="7224" customFormat="1" x14ac:dyDescent="0.35"/>
    <row r="7225" customFormat="1" x14ac:dyDescent="0.35"/>
    <row r="7226" customFormat="1" x14ac:dyDescent="0.35"/>
    <row r="7227" customFormat="1" x14ac:dyDescent="0.35"/>
    <row r="7228" customFormat="1" x14ac:dyDescent="0.35"/>
    <row r="7229" customFormat="1" x14ac:dyDescent="0.35"/>
    <row r="7230" customFormat="1" x14ac:dyDescent="0.35"/>
    <row r="7231" customFormat="1" x14ac:dyDescent="0.35"/>
    <row r="7232" customFormat="1" x14ac:dyDescent="0.35"/>
    <row r="7233" customFormat="1" x14ac:dyDescent="0.35"/>
    <row r="7234" customFormat="1" x14ac:dyDescent="0.35"/>
    <row r="7235" customFormat="1" x14ac:dyDescent="0.35"/>
    <row r="7236" customFormat="1" x14ac:dyDescent="0.35"/>
    <row r="7237" customFormat="1" x14ac:dyDescent="0.35"/>
    <row r="7238" customFormat="1" x14ac:dyDescent="0.35"/>
    <row r="7239" customFormat="1" x14ac:dyDescent="0.35"/>
    <row r="7240" customFormat="1" x14ac:dyDescent="0.35"/>
    <row r="7241" customFormat="1" x14ac:dyDescent="0.35"/>
    <row r="7242" customFormat="1" x14ac:dyDescent="0.35"/>
    <row r="7243" customFormat="1" x14ac:dyDescent="0.35"/>
    <row r="7244" customFormat="1" x14ac:dyDescent="0.35"/>
    <row r="7245" customFormat="1" x14ac:dyDescent="0.35"/>
    <row r="7246" customFormat="1" x14ac:dyDescent="0.35"/>
    <row r="7247" customFormat="1" x14ac:dyDescent="0.35"/>
    <row r="7248" customFormat="1" x14ac:dyDescent="0.35"/>
    <row r="7249" customFormat="1" x14ac:dyDescent="0.35"/>
    <row r="7250" customFormat="1" x14ac:dyDescent="0.35"/>
    <row r="7251" customFormat="1" x14ac:dyDescent="0.35"/>
    <row r="7252" customFormat="1" x14ac:dyDescent="0.35"/>
    <row r="7253" customFormat="1" x14ac:dyDescent="0.35"/>
    <row r="7254" customFormat="1" x14ac:dyDescent="0.35"/>
    <row r="7255" customFormat="1" x14ac:dyDescent="0.35"/>
    <row r="7256" customFormat="1" x14ac:dyDescent="0.35"/>
    <row r="7257" customFormat="1" x14ac:dyDescent="0.35"/>
    <row r="7258" customFormat="1" x14ac:dyDescent="0.35"/>
    <row r="7259" customFormat="1" x14ac:dyDescent="0.35"/>
    <row r="7260" customFormat="1" x14ac:dyDescent="0.35"/>
    <row r="7261" customFormat="1" x14ac:dyDescent="0.35"/>
    <row r="7262" customFormat="1" x14ac:dyDescent="0.35"/>
    <row r="7263" customFormat="1" x14ac:dyDescent="0.35"/>
    <row r="7264" customFormat="1" x14ac:dyDescent="0.35"/>
    <row r="7265" customFormat="1" x14ac:dyDescent="0.35"/>
    <row r="7266" customFormat="1" x14ac:dyDescent="0.35"/>
    <row r="7267" customFormat="1" x14ac:dyDescent="0.35"/>
    <row r="7268" customFormat="1" x14ac:dyDescent="0.35"/>
    <row r="7269" customFormat="1" x14ac:dyDescent="0.35"/>
    <row r="7270" customFormat="1" x14ac:dyDescent="0.35"/>
    <row r="7271" customFormat="1" x14ac:dyDescent="0.35"/>
    <row r="7272" customFormat="1" x14ac:dyDescent="0.35"/>
    <row r="7273" customFormat="1" x14ac:dyDescent="0.35"/>
    <row r="7274" customFormat="1" x14ac:dyDescent="0.35"/>
    <row r="7275" customFormat="1" x14ac:dyDescent="0.35"/>
    <row r="7276" customFormat="1" x14ac:dyDescent="0.35"/>
    <row r="7277" customFormat="1" x14ac:dyDescent="0.35"/>
    <row r="7278" customFormat="1" x14ac:dyDescent="0.35"/>
    <row r="7279" customFormat="1" x14ac:dyDescent="0.35"/>
    <row r="7280" customFormat="1" x14ac:dyDescent="0.35"/>
    <row r="7281" customFormat="1" x14ac:dyDescent="0.35"/>
    <row r="7282" customFormat="1" x14ac:dyDescent="0.35"/>
    <row r="7283" customFormat="1" x14ac:dyDescent="0.35"/>
    <row r="7284" customFormat="1" x14ac:dyDescent="0.35"/>
    <row r="7285" customFormat="1" x14ac:dyDescent="0.35"/>
    <row r="7286" customFormat="1" x14ac:dyDescent="0.35"/>
    <row r="7287" customFormat="1" x14ac:dyDescent="0.35"/>
    <row r="7288" customFormat="1" x14ac:dyDescent="0.35"/>
    <row r="7289" customFormat="1" x14ac:dyDescent="0.35"/>
    <row r="7290" customFormat="1" x14ac:dyDescent="0.35"/>
    <row r="7291" customFormat="1" x14ac:dyDescent="0.35"/>
    <row r="7292" customFormat="1" x14ac:dyDescent="0.35"/>
    <row r="7293" customFormat="1" x14ac:dyDescent="0.35"/>
    <row r="7294" customFormat="1" x14ac:dyDescent="0.35"/>
    <row r="7295" customFormat="1" x14ac:dyDescent="0.35"/>
    <row r="7296" customFormat="1" x14ac:dyDescent="0.35"/>
    <row r="7297" customFormat="1" x14ac:dyDescent="0.35"/>
    <row r="7298" customFormat="1" x14ac:dyDescent="0.35"/>
    <row r="7299" customFormat="1" x14ac:dyDescent="0.35"/>
    <row r="7300" customFormat="1" x14ac:dyDescent="0.35"/>
    <row r="7301" customFormat="1" x14ac:dyDescent="0.35"/>
    <row r="7302" customFormat="1" x14ac:dyDescent="0.35"/>
    <row r="7303" customFormat="1" x14ac:dyDescent="0.35"/>
    <row r="7304" customFormat="1" x14ac:dyDescent="0.35"/>
    <row r="7305" customFormat="1" x14ac:dyDescent="0.35"/>
    <row r="7306" customFormat="1" x14ac:dyDescent="0.35"/>
    <row r="7307" customFormat="1" x14ac:dyDescent="0.35"/>
    <row r="7308" customFormat="1" x14ac:dyDescent="0.35"/>
    <row r="7309" customFormat="1" x14ac:dyDescent="0.35"/>
    <row r="7310" customFormat="1" x14ac:dyDescent="0.35"/>
    <row r="7311" customFormat="1" x14ac:dyDescent="0.35"/>
    <row r="7312" customFormat="1" x14ac:dyDescent="0.35"/>
    <row r="7313" customFormat="1" x14ac:dyDescent="0.35"/>
    <row r="7314" customFormat="1" x14ac:dyDescent="0.35"/>
    <row r="7315" customFormat="1" x14ac:dyDescent="0.35"/>
    <row r="7316" customFormat="1" x14ac:dyDescent="0.35"/>
    <row r="7317" customFormat="1" x14ac:dyDescent="0.35"/>
    <row r="7318" customFormat="1" x14ac:dyDescent="0.35"/>
    <row r="7319" customFormat="1" x14ac:dyDescent="0.35"/>
    <row r="7320" customFormat="1" x14ac:dyDescent="0.35"/>
    <row r="7321" customFormat="1" x14ac:dyDescent="0.35"/>
    <row r="7322" customFormat="1" x14ac:dyDescent="0.35"/>
    <row r="7323" customFormat="1" x14ac:dyDescent="0.35"/>
    <row r="7324" customFormat="1" x14ac:dyDescent="0.35"/>
    <row r="7325" customFormat="1" x14ac:dyDescent="0.35"/>
    <row r="7326" customFormat="1" x14ac:dyDescent="0.35"/>
    <row r="7327" customFormat="1" x14ac:dyDescent="0.35"/>
    <row r="7328" customFormat="1" x14ac:dyDescent="0.35"/>
    <row r="7329" customFormat="1" x14ac:dyDescent="0.35"/>
    <row r="7330" customFormat="1" x14ac:dyDescent="0.35"/>
    <row r="7331" customFormat="1" x14ac:dyDescent="0.35"/>
    <row r="7332" customFormat="1" x14ac:dyDescent="0.35"/>
    <row r="7333" customFormat="1" x14ac:dyDescent="0.35"/>
    <row r="7334" customFormat="1" x14ac:dyDescent="0.35"/>
    <row r="7335" customFormat="1" x14ac:dyDescent="0.35"/>
    <row r="7336" customFormat="1" x14ac:dyDescent="0.35"/>
    <row r="7337" customFormat="1" x14ac:dyDescent="0.35"/>
    <row r="7338" customFormat="1" x14ac:dyDescent="0.35"/>
    <row r="7339" customFormat="1" x14ac:dyDescent="0.35"/>
    <row r="7340" customFormat="1" x14ac:dyDescent="0.35"/>
    <row r="7341" customFormat="1" x14ac:dyDescent="0.35"/>
    <row r="7342" customFormat="1" x14ac:dyDescent="0.35"/>
    <row r="7343" customFormat="1" x14ac:dyDescent="0.35"/>
    <row r="7344" customFormat="1" x14ac:dyDescent="0.35"/>
    <row r="7345" customFormat="1" x14ac:dyDescent="0.35"/>
    <row r="7346" customFormat="1" x14ac:dyDescent="0.35"/>
    <row r="7347" customFormat="1" x14ac:dyDescent="0.35"/>
    <row r="7348" customFormat="1" x14ac:dyDescent="0.35"/>
    <row r="7349" customFormat="1" x14ac:dyDescent="0.35"/>
    <row r="7350" customFormat="1" x14ac:dyDescent="0.35"/>
    <row r="7351" customFormat="1" x14ac:dyDescent="0.35"/>
    <row r="7352" customFormat="1" x14ac:dyDescent="0.35"/>
    <row r="7353" customFormat="1" x14ac:dyDescent="0.35"/>
    <row r="7354" customFormat="1" x14ac:dyDescent="0.35"/>
    <row r="7355" customFormat="1" x14ac:dyDescent="0.35"/>
    <row r="7356" customFormat="1" x14ac:dyDescent="0.35"/>
    <row r="7357" customFormat="1" x14ac:dyDescent="0.35"/>
    <row r="7358" customFormat="1" x14ac:dyDescent="0.35"/>
    <row r="7359" customFormat="1" x14ac:dyDescent="0.35"/>
    <row r="7360" customFormat="1" x14ac:dyDescent="0.35"/>
    <row r="7361" customFormat="1" x14ac:dyDescent="0.35"/>
    <row r="7362" customFormat="1" x14ac:dyDescent="0.35"/>
    <row r="7363" customFormat="1" x14ac:dyDescent="0.35"/>
    <row r="7364" customFormat="1" x14ac:dyDescent="0.35"/>
    <row r="7365" customFormat="1" x14ac:dyDescent="0.35"/>
    <row r="7366" customFormat="1" x14ac:dyDescent="0.35"/>
    <row r="7367" customFormat="1" x14ac:dyDescent="0.35"/>
    <row r="7368" customFormat="1" x14ac:dyDescent="0.35"/>
    <row r="7369" customFormat="1" x14ac:dyDescent="0.35"/>
    <row r="7370" customFormat="1" x14ac:dyDescent="0.35"/>
    <row r="7371" customFormat="1" x14ac:dyDescent="0.35"/>
    <row r="7372" customFormat="1" x14ac:dyDescent="0.35"/>
    <row r="7373" customFormat="1" x14ac:dyDescent="0.35"/>
    <row r="7374" customFormat="1" x14ac:dyDescent="0.35"/>
    <row r="7375" customFormat="1" x14ac:dyDescent="0.35"/>
    <row r="7376" customFormat="1" x14ac:dyDescent="0.35"/>
    <row r="7377" customFormat="1" x14ac:dyDescent="0.35"/>
    <row r="7378" customFormat="1" x14ac:dyDescent="0.35"/>
    <row r="7379" customFormat="1" x14ac:dyDescent="0.35"/>
    <row r="7380" customFormat="1" x14ac:dyDescent="0.35"/>
    <row r="7381" customFormat="1" x14ac:dyDescent="0.35"/>
    <row r="7382" customFormat="1" x14ac:dyDescent="0.35"/>
    <row r="7383" customFormat="1" x14ac:dyDescent="0.35"/>
    <row r="7384" customFormat="1" x14ac:dyDescent="0.35"/>
    <row r="7385" customFormat="1" x14ac:dyDescent="0.35"/>
    <row r="7386" customFormat="1" x14ac:dyDescent="0.35"/>
    <row r="7387" customFormat="1" x14ac:dyDescent="0.35"/>
    <row r="7388" customFormat="1" x14ac:dyDescent="0.35"/>
    <row r="7389" customFormat="1" x14ac:dyDescent="0.35"/>
    <row r="7390" customFormat="1" x14ac:dyDescent="0.35"/>
    <row r="7391" customFormat="1" x14ac:dyDescent="0.35"/>
    <row r="7392" customFormat="1" x14ac:dyDescent="0.35"/>
    <row r="7393" customFormat="1" x14ac:dyDescent="0.35"/>
    <row r="7394" customFormat="1" x14ac:dyDescent="0.35"/>
    <row r="7395" customFormat="1" x14ac:dyDescent="0.35"/>
    <row r="7396" customFormat="1" x14ac:dyDescent="0.35"/>
    <row r="7397" customFormat="1" x14ac:dyDescent="0.35"/>
    <row r="7398" customFormat="1" x14ac:dyDescent="0.35"/>
    <row r="7399" customFormat="1" x14ac:dyDescent="0.35"/>
    <row r="7400" customFormat="1" x14ac:dyDescent="0.35"/>
    <row r="7401" customFormat="1" x14ac:dyDescent="0.35"/>
    <row r="7402" customFormat="1" x14ac:dyDescent="0.35"/>
    <row r="7403" customFormat="1" x14ac:dyDescent="0.35"/>
    <row r="7404" customFormat="1" x14ac:dyDescent="0.35"/>
    <row r="7405" customFormat="1" x14ac:dyDescent="0.35"/>
    <row r="7406" customFormat="1" x14ac:dyDescent="0.35"/>
    <row r="7407" customFormat="1" x14ac:dyDescent="0.35"/>
    <row r="7408" customFormat="1" x14ac:dyDescent="0.35"/>
    <row r="7409" customFormat="1" x14ac:dyDescent="0.35"/>
    <row r="7410" customFormat="1" x14ac:dyDescent="0.35"/>
    <row r="7411" customFormat="1" x14ac:dyDescent="0.35"/>
    <row r="7412" customFormat="1" x14ac:dyDescent="0.35"/>
    <row r="7413" customFormat="1" x14ac:dyDescent="0.35"/>
    <row r="7414" customFormat="1" x14ac:dyDescent="0.35"/>
    <row r="7415" customFormat="1" x14ac:dyDescent="0.35"/>
    <row r="7416" customFormat="1" x14ac:dyDescent="0.35"/>
    <row r="7417" customFormat="1" x14ac:dyDescent="0.35"/>
    <row r="7418" customFormat="1" x14ac:dyDescent="0.35"/>
    <row r="7419" customFormat="1" x14ac:dyDescent="0.35"/>
    <row r="7420" customFormat="1" x14ac:dyDescent="0.35"/>
    <row r="7421" customFormat="1" x14ac:dyDescent="0.35"/>
    <row r="7422" customFormat="1" x14ac:dyDescent="0.35"/>
    <row r="7423" customFormat="1" x14ac:dyDescent="0.35"/>
    <row r="7424" customFormat="1" x14ac:dyDescent="0.35"/>
    <row r="7425" customFormat="1" x14ac:dyDescent="0.35"/>
    <row r="7426" customFormat="1" x14ac:dyDescent="0.35"/>
    <row r="7427" customFormat="1" x14ac:dyDescent="0.35"/>
    <row r="7428" customFormat="1" x14ac:dyDescent="0.35"/>
    <row r="7429" customFormat="1" x14ac:dyDescent="0.35"/>
    <row r="7430" customFormat="1" x14ac:dyDescent="0.35"/>
    <row r="7431" customFormat="1" x14ac:dyDescent="0.35"/>
    <row r="7432" customFormat="1" x14ac:dyDescent="0.35"/>
    <row r="7433" customFormat="1" x14ac:dyDescent="0.35"/>
    <row r="7434" customFormat="1" x14ac:dyDescent="0.35"/>
    <row r="7435" customFormat="1" x14ac:dyDescent="0.35"/>
    <row r="7436" customFormat="1" x14ac:dyDescent="0.35"/>
    <row r="7437" customFormat="1" x14ac:dyDescent="0.35"/>
    <row r="7438" customFormat="1" x14ac:dyDescent="0.35"/>
    <row r="7439" customFormat="1" x14ac:dyDescent="0.35"/>
    <row r="7440" customFormat="1" x14ac:dyDescent="0.35"/>
    <row r="7441" customFormat="1" x14ac:dyDescent="0.35"/>
    <row r="7442" customFormat="1" x14ac:dyDescent="0.35"/>
    <row r="7443" customFormat="1" x14ac:dyDescent="0.35"/>
    <row r="7444" customFormat="1" x14ac:dyDescent="0.35"/>
    <row r="7445" customFormat="1" x14ac:dyDescent="0.35"/>
    <row r="7446" customFormat="1" x14ac:dyDescent="0.35"/>
    <row r="7447" customFormat="1" x14ac:dyDescent="0.35"/>
    <row r="7448" customFormat="1" x14ac:dyDescent="0.35"/>
    <row r="7449" customFormat="1" x14ac:dyDescent="0.35"/>
    <row r="7450" customFormat="1" x14ac:dyDescent="0.35"/>
    <row r="7451" customFormat="1" x14ac:dyDescent="0.35"/>
    <row r="7452" customFormat="1" x14ac:dyDescent="0.35"/>
    <row r="7453" customFormat="1" x14ac:dyDescent="0.35"/>
    <row r="7454" customFormat="1" x14ac:dyDescent="0.35"/>
    <row r="7455" customFormat="1" x14ac:dyDescent="0.35"/>
    <row r="7456" customFormat="1" x14ac:dyDescent="0.35"/>
    <row r="7457" customFormat="1" x14ac:dyDescent="0.35"/>
    <row r="7458" customFormat="1" x14ac:dyDescent="0.35"/>
    <row r="7459" customFormat="1" x14ac:dyDescent="0.35"/>
    <row r="7460" customFormat="1" x14ac:dyDescent="0.35"/>
    <row r="7461" customFormat="1" x14ac:dyDescent="0.35"/>
    <row r="7462" customFormat="1" x14ac:dyDescent="0.35"/>
    <row r="7463" customFormat="1" x14ac:dyDescent="0.35"/>
    <row r="7464" customFormat="1" x14ac:dyDescent="0.35"/>
    <row r="7465" customFormat="1" x14ac:dyDescent="0.35"/>
    <row r="7466" customFormat="1" x14ac:dyDescent="0.35"/>
    <row r="7467" customFormat="1" x14ac:dyDescent="0.35"/>
    <row r="7468" customFormat="1" x14ac:dyDescent="0.35"/>
    <row r="7469" customFormat="1" x14ac:dyDescent="0.35"/>
    <row r="7470" customFormat="1" x14ac:dyDescent="0.35"/>
    <row r="7471" customFormat="1" x14ac:dyDescent="0.35"/>
    <row r="7472" customFormat="1" x14ac:dyDescent="0.35"/>
    <row r="7473" customFormat="1" x14ac:dyDescent="0.35"/>
    <row r="7474" customFormat="1" x14ac:dyDescent="0.35"/>
    <row r="7475" customFormat="1" x14ac:dyDescent="0.35"/>
    <row r="7476" customFormat="1" x14ac:dyDescent="0.35"/>
    <row r="7477" customFormat="1" x14ac:dyDescent="0.35"/>
    <row r="7478" customFormat="1" x14ac:dyDescent="0.35"/>
    <row r="7479" customFormat="1" x14ac:dyDescent="0.35"/>
    <row r="7480" customFormat="1" x14ac:dyDescent="0.35"/>
    <row r="7481" customFormat="1" x14ac:dyDescent="0.35"/>
    <row r="7482" customFormat="1" x14ac:dyDescent="0.35"/>
    <row r="7483" customFormat="1" x14ac:dyDescent="0.35"/>
    <row r="7484" customFormat="1" x14ac:dyDescent="0.35"/>
    <row r="7485" customFormat="1" x14ac:dyDescent="0.35"/>
    <row r="7486" customFormat="1" x14ac:dyDescent="0.35"/>
    <row r="7487" customFormat="1" x14ac:dyDescent="0.35"/>
    <row r="7488" customFormat="1" x14ac:dyDescent="0.35"/>
    <row r="7489" customFormat="1" x14ac:dyDescent="0.35"/>
    <row r="7490" customFormat="1" x14ac:dyDescent="0.35"/>
    <row r="7491" customFormat="1" x14ac:dyDescent="0.35"/>
    <row r="7492" customFormat="1" x14ac:dyDescent="0.35"/>
    <row r="7493" customFormat="1" x14ac:dyDescent="0.35"/>
    <row r="7494" customFormat="1" x14ac:dyDescent="0.35"/>
    <row r="7495" customFormat="1" x14ac:dyDescent="0.35"/>
    <row r="7496" customFormat="1" x14ac:dyDescent="0.35"/>
    <row r="7497" customFormat="1" x14ac:dyDescent="0.35"/>
    <row r="7498" customFormat="1" x14ac:dyDescent="0.35"/>
    <row r="7499" customFormat="1" x14ac:dyDescent="0.35"/>
    <row r="7500" customFormat="1" x14ac:dyDescent="0.35"/>
    <row r="7501" customFormat="1" x14ac:dyDescent="0.35"/>
    <row r="7502" customFormat="1" x14ac:dyDescent="0.35"/>
    <row r="7503" customFormat="1" x14ac:dyDescent="0.35"/>
    <row r="7504" customFormat="1" x14ac:dyDescent="0.35"/>
    <row r="7505" customFormat="1" x14ac:dyDescent="0.35"/>
    <row r="7506" customFormat="1" x14ac:dyDescent="0.35"/>
    <row r="7507" customFormat="1" x14ac:dyDescent="0.35"/>
    <row r="7508" customFormat="1" x14ac:dyDescent="0.35"/>
    <row r="7509" customFormat="1" x14ac:dyDescent="0.35"/>
    <row r="7510" customFormat="1" x14ac:dyDescent="0.35"/>
    <row r="7511" customFormat="1" x14ac:dyDescent="0.35"/>
    <row r="7512" customFormat="1" x14ac:dyDescent="0.35"/>
    <row r="7513" customFormat="1" x14ac:dyDescent="0.35"/>
    <row r="7514" customFormat="1" x14ac:dyDescent="0.35"/>
    <row r="7515" customFormat="1" x14ac:dyDescent="0.35"/>
    <row r="7516" customFormat="1" x14ac:dyDescent="0.35"/>
    <row r="7517" customFormat="1" x14ac:dyDescent="0.35"/>
    <row r="7518" customFormat="1" x14ac:dyDescent="0.35"/>
    <row r="7519" customFormat="1" x14ac:dyDescent="0.35"/>
    <row r="7520" customFormat="1" x14ac:dyDescent="0.35"/>
    <row r="7521" customFormat="1" x14ac:dyDescent="0.35"/>
    <row r="7522" customFormat="1" x14ac:dyDescent="0.35"/>
    <row r="7523" customFormat="1" x14ac:dyDescent="0.35"/>
    <row r="7524" customFormat="1" x14ac:dyDescent="0.35"/>
    <row r="7525" customFormat="1" x14ac:dyDescent="0.35"/>
    <row r="7526" customFormat="1" x14ac:dyDescent="0.35"/>
    <row r="7527" customFormat="1" x14ac:dyDescent="0.35"/>
    <row r="7528" customFormat="1" x14ac:dyDescent="0.35"/>
    <row r="7529" customFormat="1" x14ac:dyDescent="0.35"/>
    <row r="7530" customFormat="1" x14ac:dyDescent="0.35"/>
    <row r="7531" customFormat="1" x14ac:dyDescent="0.35"/>
    <row r="7532" customFormat="1" x14ac:dyDescent="0.35"/>
    <row r="7533" customFormat="1" x14ac:dyDescent="0.35"/>
    <row r="7534" customFormat="1" x14ac:dyDescent="0.35"/>
    <row r="7535" customFormat="1" x14ac:dyDescent="0.35"/>
    <row r="7536" customFormat="1" x14ac:dyDescent="0.35"/>
    <row r="7537" customFormat="1" x14ac:dyDescent="0.35"/>
    <row r="7538" customFormat="1" x14ac:dyDescent="0.35"/>
    <row r="7539" customFormat="1" x14ac:dyDescent="0.35"/>
    <row r="7540" customFormat="1" x14ac:dyDescent="0.35"/>
    <row r="7541" customFormat="1" x14ac:dyDescent="0.35"/>
    <row r="7542" customFormat="1" x14ac:dyDescent="0.35"/>
    <row r="7543" customFormat="1" x14ac:dyDescent="0.35"/>
    <row r="7544" customFormat="1" x14ac:dyDescent="0.35"/>
    <row r="7545" customFormat="1" x14ac:dyDescent="0.35"/>
    <row r="7546" customFormat="1" x14ac:dyDescent="0.35"/>
    <row r="7547" customFormat="1" x14ac:dyDescent="0.35"/>
    <row r="7548" customFormat="1" x14ac:dyDescent="0.35"/>
    <row r="7549" customFormat="1" x14ac:dyDescent="0.35"/>
    <row r="7550" customFormat="1" x14ac:dyDescent="0.35"/>
    <row r="7551" customFormat="1" x14ac:dyDescent="0.35"/>
    <row r="7552" customFormat="1" x14ac:dyDescent="0.35"/>
    <row r="7553" customFormat="1" x14ac:dyDescent="0.35"/>
    <row r="7554" customFormat="1" x14ac:dyDescent="0.35"/>
    <row r="7555" customFormat="1" x14ac:dyDescent="0.35"/>
    <row r="7556" customFormat="1" x14ac:dyDescent="0.35"/>
    <row r="7557" customFormat="1" x14ac:dyDescent="0.35"/>
    <row r="7558" customFormat="1" x14ac:dyDescent="0.35"/>
    <row r="7559" customFormat="1" x14ac:dyDescent="0.35"/>
    <row r="7560" customFormat="1" x14ac:dyDescent="0.35"/>
    <row r="7561" customFormat="1" x14ac:dyDescent="0.35"/>
    <row r="7562" customFormat="1" x14ac:dyDescent="0.35"/>
    <row r="7563" customFormat="1" x14ac:dyDescent="0.35"/>
    <row r="7564" customFormat="1" x14ac:dyDescent="0.35"/>
    <row r="7565" customFormat="1" x14ac:dyDescent="0.35"/>
    <row r="7566" customFormat="1" x14ac:dyDescent="0.35"/>
    <row r="7567" customFormat="1" x14ac:dyDescent="0.35"/>
    <row r="7568" customFormat="1" x14ac:dyDescent="0.35"/>
    <row r="7569" customFormat="1" x14ac:dyDescent="0.35"/>
    <row r="7570" customFormat="1" x14ac:dyDescent="0.35"/>
    <row r="7571" customFormat="1" x14ac:dyDescent="0.35"/>
    <row r="7572" customFormat="1" x14ac:dyDescent="0.35"/>
    <row r="7573" customFormat="1" x14ac:dyDescent="0.35"/>
    <row r="7574" customFormat="1" x14ac:dyDescent="0.35"/>
    <row r="7575" customFormat="1" x14ac:dyDescent="0.35"/>
    <row r="7576" customFormat="1" x14ac:dyDescent="0.35"/>
    <row r="7577" customFormat="1" x14ac:dyDescent="0.35"/>
    <row r="7578" customFormat="1" x14ac:dyDescent="0.35"/>
    <row r="7579" customFormat="1" x14ac:dyDescent="0.35"/>
    <row r="7580" customFormat="1" x14ac:dyDescent="0.35"/>
    <row r="7581" customFormat="1" x14ac:dyDescent="0.35"/>
    <row r="7582" customFormat="1" x14ac:dyDescent="0.35"/>
    <row r="7583" customFormat="1" x14ac:dyDescent="0.35"/>
    <row r="7584" customFormat="1" x14ac:dyDescent="0.35"/>
    <row r="7585" customFormat="1" x14ac:dyDescent="0.35"/>
    <row r="7586" customFormat="1" x14ac:dyDescent="0.35"/>
    <row r="7587" customFormat="1" x14ac:dyDescent="0.35"/>
    <row r="7588" customFormat="1" x14ac:dyDescent="0.35"/>
    <row r="7589" customFormat="1" x14ac:dyDescent="0.35"/>
    <row r="7590" customFormat="1" x14ac:dyDescent="0.35"/>
    <row r="7591" customFormat="1" x14ac:dyDescent="0.35"/>
    <row r="7592" customFormat="1" x14ac:dyDescent="0.35"/>
    <row r="7593" customFormat="1" x14ac:dyDescent="0.35"/>
    <row r="7594" customFormat="1" x14ac:dyDescent="0.35"/>
    <row r="7595" customFormat="1" x14ac:dyDescent="0.35"/>
    <row r="7596" customFormat="1" x14ac:dyDescent="0.35"/>
    <row r="7597" customFormat="1" x14ac:dyDescent="0.35"/>
    <row r="7598" customFormat="1" x14ac:dyDescent="0.35"/>
    <row r="7599" customFormat="1" x14ac:dyDescent="0.35"/>
    <row r="7600" customFormat="1" x14ac:dyDescent="0.35"/>
    <row r="7601" customFormat="1" x14ac:dyDescent="0.35"/>
    <row r="7602" customFormat="1" x14ac:dyDescent="0.35"/>
    <row r="7603" customFormat="1" x14ac:dyDescent="0.35"/>
    <row r="7604" customFormat="1" x14ac:dyDescent="0.35"/>
    <row r="7605" customFormat="1" x14ac:dyDescent="0.35"/>
    <row r="7606" customFormat="1" x14ac:dyDescent="0.35"/>
    <row r="7607" customFormat="1" x14ac:dyDescent="0.35"/>
    <row r="7608" customFormat="1" x14ac:dyDescent="0.35"/>
    <row r="7609" customFormat="1" x14ac:dyDescent="0.35"/>
    <row r="7610" customFormat="1" x14ac:dyDescent="0.35"/>
    <row r="7611" customFormat="1" x14ac:dyDescent="0.35"/>
    <row r="7612" customFormat="1" x14ac:dyDescent="0.35"/>
    <row r="7613" customFormat="1" x14ac:dyDescent="0.35"/>
    <row r="7614" customFormat="1" x14ac:dyDescent="0.35"/>
    <row r="7615" customFormat="1" x14ac:dyDescent="0.35"/>
    <row r="7616" customFormat="1" x14ac:dyDescent="0.35"/>
    <row r="7617" customFormat="1" x14ac:dyDescent="0.35"/>
    <row r="7618" customFormat="1" x14ac:dyDescent="0.35"/>
    <row r="7619" customFormat="1" x14ac:dyDescent="0.35"/>
    <row r="7620" customFormat="1" x14ac:dyDescent="0.35"/>
    <row r="7621" customFormat="1" x14ac:dyDescent="0.35"/>
    <row r="7622" customFormat="1" x14ac:dyDescent="0.35"/>
    <row r="7623" customFormat="1" x14ac:dyDescent="0.35"/>
    <row r="7624" customFormat="1" x14ac:dyDescent="0.35"/>
    <row r="7625" customFormat="1" x14ac:dyDescent="0.35"/>
    <row r="7626" customFormat="1" x14ac:dyDescent="0.35"/>
    <row r="7627" customFormat="1" x14ac:dyDescent="0.35"/>
    <row r="7628" customFormat="1" x14ac:dyDescent="0.35"/>
    <row r="7629" customFormat="1" x14ac:dyDescent="0.35"/>
    <row r="7630" customFormat="1" x14ac:dyDescent="0.35"/>
    <row r="7631" customFormat="1" x14ac:dyDescent="0.35"/>
    <row r="7632" customFormat="1" x14ac:dyDescent="0.35"/>
    <row r="7633" customFormat="1" x14ac:dyDescent="0.35"/>
    <row r="7634" customFormat="1" x14ac:dyDescent="0.35"/>
    <row r="7635" customFormat="1" x14ac:dyDescent="0.35"/>
    <row r="7636" customFormat="1" x14ac:dyDescent="0.35"/>
    <row r="7637" customFormat="1" x14ac:dyDescent="0.35"/>
    <row r="7638" customFormat="1" x14ac:dyDescent="0.35"/>
    <row r="7639" customFormat="1" x14ac:dyDescent="0.35"/>
    <row r="7640" customFormat="1" x14ac:dyDescent="0.35"/>
    <row r="7641" customFormat="1" x14ac:dyDescent="0.35"/>
    <row r="7642" customFormat="1" x14ac:dyDescent="0.35"/>
    <row r="7643" customFormat="1" x14ac:dyDescent="0.35"/>
    <row r="7644" customFormat="1" x14ac:dyDescent="0.35"/>
    <row r="7645" customFormat="1" x14ac:dyDescent="0.35"/>
    <row r="7646" customFormat="1" x14ac:dyDescent="0.35"/>
    <row r="7647" customFormat="1" x14ac:dyDescent="0.35"/>
    <row r="7648" customFormat="1" x14ac:dyDescent="0.35"/>
    <row r="7649" customFormat="1" x14ac:dyDescent="0.35"/>
    <row r="7650" customFormat="1" x14ac:dyDescent="0.35"/>
    <row r="7651" customFormat="1" x14ac:dyDescent="0.35"/>
    <row r="7652" customFormat="1" x14ac:dyDescent="0.35"/>
    <row r="7653" customFormat="1" x14ac:dyDescent="0.35"/>
    <row r="7654" customFormat="1" x14ac:dyDescent="0.35"/>
    <row r="7655" customFormat="1" x14ac:dyDescent="0.35"/>
    <row r="7656" customFormat="1" x14ac:dyDescent="0.35"/>
    <row r="7657" customFormat="1" x14ac:dyDescent="0.35"/>
    <row r="7658" customFormat="1" x14ac:dyDescent="0.35"/>
    <row r="7659" customFormat="1" x14ac:dyDescent="0.35"/>
    <row r="7660" customFormat="1" x14ac:dyDescent="0.35"/>
    <row r="7661" customFormat="1" x14ac:dyDescent="0.35"/>
    <row r="7662" customFormat="1" x14ac:dyDescent="0.35"/>
    <row r="7663" customFormat="1" x14ac:dyDescent="0.35"/>
    <row r="7664" customFormat="1" x14ac:dyDescent="0.35"/>
    <row r="7665" customFormat="1" x14ac:dyDescent="0.35"/>
    <row r="7666" customFormat="1" x14ac:dyDescent="0.35"/>
    <row r="7667" customFormat="1" x14ac:dyDescent="0.35"/>
    <row r="7668" customFormat="1" x14ac:dyDescent="0.35"/>
    <row r="7669" customFormat="1" x14ac:dyDescent="0.35"/>
    <row r="7670" customFormat="1" x14ac:dyDescent="0.35"/>
    <row r="7671" customFormat="1" x14ac:dyDescent="0.35"/>
    <row r="7672" customFormat="1" x14ac:dyDescent="0.35"/>
    <row r="7673" customFormat="1" x14ac:dyDescent="0.35"/>
    <row r="7674" customFormat="1" x14ac:dyDescent="0.35"/>
    <row r="7675" customFormat="1" x14ac:dyDescent="0.35"/>
    <row r="7676" customFormat="1" x14ac:dyDescent="0.35"/>
    <row r="7677" customFormat="1" x14ac:dyDescent="0.35"/>
    <row r="7678" customFormat="1" x14ac:dyDescent="0.35"/>
    <row r="7679" customFormat="1" x14ac:dyDescent="0.35"/>
    <row r="7680" customFormat="1" x14ac:dyDescent="0.35"/>
    <row r="7681" customFormat="1" x14ac:dyDescent="0.35"/>
    <row r="7682" customFormat="1" x14ac:dyDescent="0.35"/>
    <row r="7683" customFormat="1" x14ac:dyDescent="0.35"/>
    <row r="7684" customFormat="1" x14ac:dyDescent="0.35"/>
    <row r="7685" customFormat="1" x14ac:dyDescent="0.35"/>
    <row r="7686" customFormat="1" x14ac:dyDescent="0.35"/>
    <row r="7687" customFormat="1" x14ac:dyDescent="0.35"/>
    <row r="7688" customFormat="1" x14ac:dyDescent="0.35"/>
    <row r="7689" customFormat="1" x14ac:dyDescent="0.35"/>
    <row r="7690" customFormat="1" x14ac:dyDescent="0.35"/>
    <row r="7691" customFormat="1" x14ac:dyDescent="0.35"/>
    <row r="7692" customFormat="1" x14ac:dyDescent="0.35"/>
    <row r="7693" customFormat="1" x14ac:dyDescent="0.35"/>
    <row r="7694" customFormat="1" x14ac:dyDescent="0.35"/>
    <row r="7695" customFormat="1" x14ac:dyDescent="0.35"/>
    <row r="7696" customFormat="1" x14ac:dyDescent="0.35"/>
    <row r="7697" customFormat="1" x14ac:dyDescent="0.35"/>
    <row r="7698" customFormat="1" x14ac:dyDescent="0.35"/>
    <row r="7699" customFormat="1" x14ac:dyDescent="0.35"/>
    <row r="7700" customFormat="1" x14ac:dyDescent="0.35"/>
    <row r="7701" customFormat="1" x14ac:dyDescent="0.35"/>
    <row r="7702" customFormat="1" x14ac:dyDescent="0.35"/>
    <row r="7703" customFormat="1" x14ac:dyDescent="0.35"/>
    <row r="7704" customFormat="1" x14ac:dyDescent="0.35"/>
    <row r="7705" customFormat="1" x14ac:dyDescent="0.35"/>
    <row r="7706" customFormat="1" x14ac:dyDescent="0.35"/>
    <row r="7707" customFormat="1" x14ac:dyDescent="0.35"/>
    <row r="7708" customFormat="1" x14ac:dyDescent="0.35"/>
    <row r="7709" customFormat="1" x14ac:dyDescent="0.35"/>
    <row r="7710" customFormat="1" x14ac:dyDescent="0.35"/>
    <row r="7711" customFormat="1" x14ac:dyDescent="0.35"/>
    <row r="7712" customFormat="1" x14ac:dyDescent="0.35"/>
    <row r="7713" customFormat="1" x14ac:dyDescent="0.35"/>
    <row r="7714" customFormat="1" x14ac:dyDescent="0.35"/>
    <row r="7715" customFormat="1" x14ac:dyDescent="0.35"/>
    <row r="7716" customFormat="1" x14ac:dyDescent="0.35"/>
    <row r="7717" customFormat="1" x14ac:dyDescent="0.35"/>
    <row r="7718" customFormat="1" x14ac:dyDescent="0.35"/>
    <row r="7719" customFormat="1" x14ac:dyDescent="0.35"/>
    <row r="7720" customFormat="1" x14ac:dyDescent="0.35"/>
    <row r="7721" customFormat="1" x14ac:dyDescent="0.35"/>
    <row r="7722" customFormat="1" x14ac:dyDescent="0.35"/>
    <row r="7723" customFormat="1" x14ac:dyDescent="0.35"/>
    <row r="7724" customFormat="1" x14ac:dyDescent="0.35"/>
    <row r="7725" customFormat="1" x14ac:dyDescent="0.35"/>
    <row r="7726" customFormat="1" x14ac:dyDescent="0.35"/>
    <row r="7727" customFormat="1" x14ac:dyDescent="0.35"/>
    <row r="7728" customFormat="1" x14ac:dyDescent="0.35"/>
    <row r="7729" customFormat="1" x14ac:dyDescent="0.35"/>
    <row r="7730" customFormat="1" x14ac:dyDescent="0.35"/>
    <row r="7731" customFormat="1" x14ac:dyDescent="0.35"/>
    <row r="7732" customFormat="1" x14ac:dyDescent="0.35"/>
    <row r="7733" customFormat="1" x14ac:dyDescent="0.35"/>
    <row r="7734" customFormat="1" x14ac:dyDescent="0.35"/>
    <row r="7735" customFormat="1" x14ac:dyDescent="0.35"/>
    <row r="7736" customFormat="1" x14ac:dyDescent="0.35"/>
    <row r="7737" customFormat="1" x14ac:dyDescent="0.35"/>
    <row r="7738" customFormat="1" x14ac:dyDescent="0.35"/>
    <row r="7739" customFormat="1" x14ac:dyDescent="0.35"/>
    <row r="7740" customFormat="1" x14ac:dyDescent="0.35"/>
    <row r="7741" customFormat="1" x14ac:dyDescent="0.35"/>
    <row r="7742" customFormat="1" x14ac:dyDescent="0.35"/>
    <row r="7743" customFormat="1" x14ac:dyDescent="0.35"/>
    <row r="7744" customFormat="1" x14ac:dyDescent="0.35"/>
    <row r="7745" customFormat="1" x14ac:dyDescent="0.35"/>
    <row r="7746" customFormat="1" x14ac:dyDescent="0.35"/>
    <row r="7747" customFormat="1" x14ac:dyDescent="0.35"/>
    <row r="7748" customFormat="1" x14ac:dyDescent="0.35"/>
    <row r="7749" customFormat="1" x14ac:dyDescent="0.35"/>
    <row r="7750" customFormat="1" x14ac:dyDescent="0.35"/>
    <row r="7751" customFormat="1" x14ac:dyDescent="0.35"/>
    <row r="7752" customFormat="1" x14ac:dyDescent="0.35"/>
    <row r="7753" customFormat="1" x14ac:dyDescent="0.35"/>
    <row r="7754" customFormat="1" x14ac:dyDescent="0.35"/>
    <row r="7755" customFormat="1" x14ac:dyDescent="0.35"/>
    <row r="7756" customFormat="1" x14ac:dyDescent="0.35"/>
    <row r="7757" customFormat="1" x14ac:dyDescent="0.35"/>
    <row r="7758" customFormat="1" x14ac:dyDescent="0.35"/>
    <row r="7759" customFormat="1" x14ac:dyDescent="0.35"/>
    <row r="7760" customFormat="1" x14ac:dyDescent="0.35"/>
    <row r="7761" customFormat="1" x14ac:dyDescent="0.35"/>
    <row r="7762" customFormat="1" x14ac:dyDescent="0.35"/>
    <row r="7763" customFormat="1" x14ac:dyDescent="0.35"/>
    <row r="7764" customFormat="1" x14ac:dyDescent="0.35"/>
    <row r="7765" customFormat="1" x14ac:dyDescent="0.35"/>
    <row r="7766" customFormat="1" x14ac:dyDescent="0.35"/>
    <row r="7767" customFormat="1" x14ac:dyDescent="0.35"/>
    <row r="7768" customFormat="1" x14ac:dyDescent="0.35"/>
    <row r="7769" customFormat="1" x14ac:dyDescent="0.35"/>
    <row r="7770" customFormat="1" x14ac:dyDescent="0.35"/>
    <row r="7771" customFormat="1" x14ac:dyDescent="0.35"/>
    <row r="7772" customFormat="1" x14ac:dyDescent="0.35"/>
    <row r="7773" customFormat="1" x14ac:dyDescent="0.35"/>
    <row r="7774" customFormat="1" x14ac:dyDescent="0.35"/>
    <row r="7775" customFormat="1" x14ac:dyDescent="0.35"/>
    <row r="7776" customFormat="1" x14ac:dyDescent="0.35"/>
    <row r="7777" customFormat="1" x14ac:dyDescent="0.35"/>
    <row r="7778" customFormat="1" x14ac:dyDescent="0.35"/>
    <row r="7779" customFormat="1" x14ac:dyDescent="0.35"/>
    <row r="7780" customFormat="1" x14ac:dyDescent="0.35"/>
    <row r="7781" customFormat="1" x14ac:dyDescent="0.35"/>
    <row r="7782" customFormat="1" x14ac:dyDescent="0.35"/>
    <row r="7783" customFormat="1" x14ac:dyDescent="0.35"/>
    <row r="7784" customFormat="1" x14ac:dyDescent="0.35"/>
    <row r="7785" customFormat="1" x14ac:dyDescent="0.35"/>
    <row r="7786" customFormat="1" x14ac:dyDescent="0.35"/>
    <row r="7787" customFormat="1" x14ac:dyDescent="0.35"/>
    <row r="7788" customFormat="1" x14ac:dyDescent="0.35"/>
    <row r="7789" customFormat="1" x14ac:dyDescent="0.35"/>
    <row r="7790" customFormat="1" x14ac:dyDescent="0.35"/>
    <row r="7791" customFormat="1" x14ac:dyDescent="0.35"/>
    <row r="7792" customFormat="1" x14ac:dyDescent="0.35"/>
    <row r="7793" customFormat="1" x14ac:dyDescent="0.35"/>
    <row r="7794" customFormat="1" x14ac:dyDescent="0.35"/>
    <row r="7795" customFormat="1" x14ac:dyDescent="0.35"/>
    <row r="7796" customFormat="1" x14ac:dyDescent="0.35"/>
    <row r="7797" customFormat="1" x14ac:dyDescent="0.35"/>
    <row r="7798" customFormat="1" x14ac:dyDescent="0.35"/>
    <row r="7799" customFormat="1" x14ac:dyDescent="0.35"/>
    <row r="7800" customFormat="1" x14ac:dyDescent="0.35"/>
    <row r="7801" customFormat="1" x14ac:dyDescent="0.35"/>
    <row r="7802" customFormat="1" x14ac:dyDescent="0.35"/>
    <row r="7803" customFormat="1" x14ac:dyDescent="0.35"/>
    <row r="7804" customFormat="1" x14ac:dyDescent="0.35"/>
    <row r="7805" customFormat="1" x14ac:dyDescent="0.35"/>
    <row r="7806" customFormat="1" x14ac:dyDescent="0.35"/>
    <row r="7807" customFormat="1" x14ac:dyDescent="0.35"/>
    <row r="7808" customFormat="1" x14ac:dyDescent="0.35"/>
    <row r="7809" customFormat="1" x14ac:dyDescent="0.35"/>
    <row r="7810" customFormat="1" x14ac:dyDescent="0.35"/>
    <row r="7811" customFormat="1" x14ac:dyDescent="0.35"/>
    <row r="7812" customFormat="1" x14ac:dyDescent="0.35"/>
    <row r="7813" customFormat="1" x14ac:dyDescent="0.35"/>
    <row r="7814" customFormat="1" x14ac:dyDescent="0.35"/>
    <row r="7815" customFormat="1" x14ac:dyDescent="0.35"/>
    <row r="7816" customFormat="1" x14ac:dyDescent="0.35"/>
    <row r="7817" customFormat="1" x14ac:dyDescent="0.35"/>
    <row r="7818" customFormat="1" x14ac:dyDescent="0.35"/>
    <row r="7819" customFormat="1" x14ac:dyDescent="0.35"/>
    <row r="7820" customFormat="1" x14ac:dyDescent="0.35"/>
    <row r="7821" customFormat="1" x14ac:dyDescent="0.35"/>
    <row r="7822" customFormat="1" x14ac:dyDescent="0.35"/>
    <row r="7823" customFormat="1" x14ac:dyDescent="0.35"/>
    <row r="7824" customFormat="1" x14ac:dyDescent="0.35"/>
    <row r="7825" customFormat="1" x14ac:dyDescent="0.35"/>
    <row r="7826" customFormat="1" x14ac:dyDescent="0.35"/>
    <row r="7827" customFormat="1" x14ac:dyDescent="0.35"/>
    <row r="7828" customFormat="1" x14ac:dyDescent="0.35"/>
    <row r="7829" customFormat="1" x14ac:dyDescent="0.35"/>
    <row r="7830" customFormat="1" x14ac:dyDescent="0.35"/>
    <row r="7831" customFormat="1" x14ac:dyDescent="0.35"/>
    <row r="7832" customFormat="1" x14ac:dyDescent="0.35"/>
    <row r="7833" customFormat="1" x14ac:dyDescent="0.35"/>
    <row r="7834" customFormat="1" x14ac:dyDescent="0.35"/>
    <row r="7835" customFormat="1" x14ac:dyDescent="0.35"/>
    <row r="7836" customFormat="1" x14ac:dyDescent="0.35"/>
    <row r="7837" customFormat="1" x14ac:dyDescent="0.35"/>
    <row r="7838" customFormat="1" x14ac:dyDescent="0.35"/>
    <row r="7839" customFormat="1" x14ac:dyDescent="0.35"/>
    <row r="7840" customFormat="1" x14ac:dyDescent="0.35"/>
    <row r="7841" customFormat="1" x14ac:dyDescent="0.35"/>
    <row r="7842" customFormat="1" x14ac:dyDescent="0.35"/>
    <row r="7843" customFormat="1" x14ac:dyDescent="0.35"/>
    <row r="7844" customFormat="1" x14ac:dyDescent="0.35"/>
    <row r="7845" customFormat="1" x14ac:dyDescent="0.35"/>
    <row r="7846" customFormat="1" x14ac:dyDescent="0.35"/>
    <row r="7847" customFormat="1" x14ac:dyDescent="0.35"/>
    <row r="7848" customFormat="1" x14ac:dyDescent="0.35"/>
    <row r="7849" customFormat="1" x14ac:dyDescent="0.35"/>
    <row r="7850" customFormat="1" x14ac:dyDescent="0.35"/>
    <row r="7851" customFormat="1" x14ac:dyDescent="0.35"/>
    <row r="7852" customFormat="1" x14ac:dyDescent="0.35"/>
    <row r="7853" customFormat="1" x14ac:dyDescent="0.35"/>
    <row r="7854" customFormat="1" x14ac:dyDescent="0.35"/>
    <row r="7855" customFormat="1" x14ac:dyDescent="0.35"/>
    <row r="7856" customFormat="1" x14ac:dyDescent="0.35"/>
    <row r="7857" customFormat="1" x14ac:dyDescent="0.35"/>
    <row r="7858" customFormat="1" x14ac:dyDescent="0.35"/>
    <row r="7859" customFormat="1" x14ac:dyDescent="0.35"/>
    <row r="7860" customFormat="1" x14ac:dyDescent="0.35"/>
    <row r="7861" customFormat="1" x14ac:dyDescent="0.35"/>
    <row r="7862" customFormat="1" x14ac:dyDescent="0.35"/>
    <row r="7863" customFormat="1" x14ac:dyDescent="0.35"/>
    <row r="7864" customFormat="1" x14ac:dyDescent="0.35"/>
    <row r="7865" customFormat="1" x14ac:dyDescent="0.35"/>
    <row r="7866" customFormat="1" x14ac:dyDescent="0.35"/>
    <row r="7867" customFormat="1" x14ac:dyDescent="0.35"/>
    <row r="7868" customFormat="1" x14ac:dyDescent="0.35"/>
    <row r="7869" customFormat="1" x14ac:dyDescent="0.35"/>
    <row r="7870" customFormat="1" x14ac:dyDescent="0.35"/>
    <row r="7871" customFormat="1" x14ac:dyDescent="0.35"/>
    <row r="7872" customFormat="1" x14ac:dyDescent="0.35"/>
    <row r="7873" customFormat="1" x14ac:dyDescent="0.35"/>
    <row r="7874" customFormat="1" x14ac:dyDescent="0.35"/>
    <row r="7875" customFormat="1" x14ac:dyDescent="0.35"/>
    <row r="7876" customFormat="1" x14ac:dyDescent="0.35"/>
    <row r="7877" customFormat="1" x14ac:dyDescent="0.35"/>
    <row r="7878" customFormat="1" x14ac:dyDescent="0.35"/>
    <row r="7879" customFormat="1" x14ac:dyDescent="0.35"/>
    <row r="7880" customFormat="1" x14ac:dyDescent="0.35"/>
    <row r="7881" customFormat="1" x14ac:dyDescent="0.35"/>
    <row r="7882" customFormat="1" x14ac:dyDescent="0.35"/>
    <row r="7883" customFormat="1" x14ac:dyDescent="0.35"/>
    <row r="7884" customFormat="1" x14ac:dyDescent="0.35"/>
    <row r="7885" customFormat="1" x14ac:dyDescent="0.35"/>
    <row r="7886" customFormat="1" x14ac:dyDescent="0.35"/>
    <row r="7887" customFormat="1" x14ac:dyDescent="0.35"/>
    <row r="7888" customFormat="1" x14ac:dyDescent="0.35"/>
    <row r="7889" customFormat="1" x14ac:dyDescent="0.35"/>
    <row r="7890" customFormat="1" x14ac:dyDescent="0.35"/>
    <row r="7891" customFormat="1" x14ac:dyDescent="0.35"/>
    <row r="7892" customFormat="1" x14ac:dyDescent="0.35"/>
    <row r="7893" customFormat="1" x14ac:dyDescent="0.35"/>
    <row r="7894" customFormat="1" x14ac:dyDescent="0.35"/>
    <row r="7895" customFormat="1" x14ac:dyDescent="0.35"/>
    <row r="7896" customFormat="1" x14ac:dyDescent="0.35"/>
    <row r="7897" customFormat="1" x14ac:dyDescent="0.35"/>
    <row r="7898" customFormat="1" x14ac:dyDescent="0.35"/>
    <row r="7899" customFormat="1" x14ac:dyDescent="0.35"/>
    <row r="7900" customFormat="1" x14ac:dyDescent="0.35"/>
    <row r="7901" customFormat="1" x14ac:dyDescent="0.35"/>
    <row r="7902" customFormat="1" x14ac:dyDescent="0.35"/>
    <row r="7903" customFormat="1" x14ac:dyDescent="0.35"/>
    <row r="7904" customFormat="1" x14ac:dyDescent="0.35"/>
    <row r="7905" customFormat="1" x14ac:dyDescent="0.35"/>
    <row r="7906" customFormat="1" x14ac:dyDescent="0.35"/>
    <row r="7907" customFormat="1" x14ac:dyDescent="0.35"/>
    <row r="7908" customFormat="1" x14ac:dyDescent="0.35"/>
    <row r="7909" customFormat="1" x14ac:dyDescent="0.35"/>
    <row r="7910" customFormat="1" x14ac:dyDescent="0.35"/>
    <row r="7911" customFormat="1" x14ac:dyDescent="0.35"/>
    <row r="7912" customFormat="1" x14ac:dyDescent="0.35"/>
    <row r="7913" customFormat="1" x14ac:dyDescent="0.35"/>
    <row r="7914" customFormat="1" x14ac:dyDescent="0.35"/>
    <row r="7915" customFormat="1" x14ac:dyDescent="0.35"/>
    <row r="7916" customFormat="1" x14ac:dyDescent="0.35"/>
    <row r="7917" customFormat="1" x14ac:dyDescent="0.35"/>
    <row r="7918" customFormat="1" x14ac:dyDescent="0.35"/>
    <row r="7919" customFormat="1" x14ac:dyDescent="0.35"/>
    <row r="7920" customFormat="1" x14ac:dyDescent="0.35"/>
    <row r="7921" customFormat="1" x14ac:dyDescent="0.35"/>
    <row r="7922" customFormat="1" x14ac:dyDescent="0.35"/>
    <row r="7923" customFormat="1" x14ac:dyDescent="0.35"/>
    <row r="7924" customFormat="1" x14ac:dyDescent="0.35"/>
    <row r="7925" customFormat="1" x14ac:dyDescent="0.35"/>
    <row r="7926" customFormat="1" x14ac:dyDescent="0.35"/>
    <row r="7927" customFormat="1" x14ac:dyDescent="0.35"/>
    <row r="7928" customFormat="1" x14ac:dyDescent="0.35"/>
    <row r="7929" customFormat="1" x14ac:dyDescent="0.35"/>
    <row r="7930" customFormat="1" x14ac:dyDescent="0.35"/>
    <row r="7931" customFormat="1" x14ac:dyDescent="0.35"/>
    <row r="7932" customFormat="1" x14ac:dyDescent="0.35"/>
    <row r="7933" customFormat="1" x14ac:dyDescent="0.35"/>
    <row r="7934" customFormat="1" x14ac:dyDescent="0.35"/>
    <row r="7935" customFormat="1" x14ac:dyDescent="0.35"/>
    <row r="7936" customFormat="1" x14ac:dyDescent="0.35"/>
    <row r="7937" customFormat="1" x14ac:dyDescent="0.35"/>
    <row r="7938" customFormat="1" x14ac:dyDescent="0.35"/>
    <row r="7939" customFormat="1" x14ac:dyDescent="0.35"/>
    <row r="7940" customFormat="1" x14ac:dyDescent="0.35"/>
    <row r="7941" customFormat="1" x14ac:dyDescent="0.35"/>
    <row r="7942" customFormat="1" x14ac:dyDescent="0.35"/>
    <row r="7943" customFormat="1" x14ac:dyDescent="0.35"/>
    <row r="7944" customFormat="1" x14ac:dyDescent="0.35"/>
    <row r="7945" customFormat="1" x14ac:dyDescent="0.35"/>
    <row r="7946" customFormat="1" x14ac:dyDescent="0.35"/>
    <row r="7947" customFormat="1" x14ac:dyDescent="0.35"/>
    <row r="7948" customFormat="1" x14ac:dyDescent="0.35"/>
    <row r="7949" customFormat="1" x14ac:dyDescent="0.35"/>
    <row r="7950" customFormat="1" x14ac:dyDescent="0.35"/>
    <row r="7951" customFormat="1" x14ac:dyDescent="0.35"/>
    <row r="7952" customFormat="1" x14ac:dyDescent="0.35"/>
    <row r="7953" customFormat="1" x14ac:dyDescent="0.35"/>
    <row r="7954" customFormat="1" x14ac:dyDescent="0.35"/>
    <row r="7955" customFormat="1" x14ac:dyDescent="0.35"/>
    <row r="7956" customFormat="1" x14ac:dyDescent="0.35"/>
    <row r="7957" customFormat="1" x14ac:dyDescent="0.35"/>
    <row r="7958" customFormat="1" x14ac:dyDescent="0.35"/>
    <row r="7959" customFormat="1" x14ac:dyDescent="0.35"/>
    <row r="7960" customFormat="1" x14ac:dyDescent="0.35"/>
    <row r="7961" customFormat="1" x14ac:dyDescent="0.35"/>
    <row r="7962" customFormat="1" x14ac:dyDescent="0.35"/>
    <row r="7963" customFormat="1" x14ac:dyDescent="0.35"/>
    <row r="7964" customFormat="1" x14ac:dyDescent="0.35"/>
    <row r="7965" customFormat="1" x14ac:dyDescent="0.35"/>
    <row r="7966" customFormat="1" x14ac:dyDescent="0.35"/>
    <row r="7967" customFormat="1" x14ac:dyDescent="0.35"/>
    <row r="7968" customFormat="1" x14ac:dyDescent="0.35"/>
    <row r="7969" customFormat="1" x14ac:dyDescent="0.35"/>
    <row r="7970" customFormat="1" x14ac:dyDescent="0.35"/>
    <row r="7971" customFormat="1" x14ac:dyDescent="0.35"/>
    <row r="7972" customFormat="1" x14ac:dyDescent="0.35"/>
    <row r="7973" customFormat="1" x14ac:dyDescent="0.35"/>
    <row r="7974" customFormat="1" x14ac:dyDescent="0.35"/>
    <row r="7975" customFormat="1" x14ac:dyDescent="0.35"/>
    <row r="7976" customFormat="1" x14ac:dyDescent="0.35"/>
    <row r="7977" customFormat="1" x14ac:dyDescent="0.35"/>
    <row r="7978" customFormat="1" x14ac:dyDescent="0.35"/>
    <row r="7979" customFormat="1" x14ac:dyDescent="0.35"/>
    <row r="7980" customFormat="1" x14ac:dyDescent="0.35"/>
    <row r="7981" customFormat="1" x14ac:dyDescent="0.35"/>
    <row r="7982" customFormat="1" x14ac:dyDescent="0.35"/>
    <row r="7983" customFormat="1" x14ac:dyDescent="0.35"/>
    <row r="7984" customFormat="1" x14ac:dyDescent="0.35"/>
    <row r="7985" customFormat="1" x14ac:dyDescent="0.35"/>
    <row r="7986" customFormat="1" x14ac:dyDescent="0.35"/>
    <row r="7987" customFormat="1" x14ac:dyDescent="0.35"/>
    <row r="7988" customFormat="1" x14ac:dyDescent="0.35"/>
    <row r="7989" customFormat="1" x14ac:dyDescent="0.35"/>
    <row r="7990" customFormat="1" x14ac:dyDescent="0.35"/>
    <row r="7991" customFormat="1" x14ac:dyDescent="0.35"/>
    <row r="7992" customFormat="1" x14ac:dyDescent="0.35"/>
    <row r="7993" customFormat="1" x14ac:dyDescent="0.35"/>
    <row r="7994" customFormat="1" x14ac:dyDescent="0.35"/>
    <row r="7995" customFormat="1" x14ac:dyDescent="0.35"/>
    <row r="7996" customFormat="1" x14ac:dyDescent="0.35"/>
    <row r="7997" customFormat="1" x14ac:dyDescent="0.35"/>
    <row r="7998" customFormat="1" x14ac:dyDescent="0.35"/>
    <row r="7999" customFormat="1" x14ac:dyDescent="0.35"/>
    <row r="8000" customFormat="1" x14ac:dyDescent="0.35"/>
    <row r="8001" customFormat="1" x14ac:dyDescent="0.35"/>
    <row r="8002" customFormat="1" x14ac:dyDescent="0.35"/>
    <row r="8003" customFormat="1" x14ac:dyDescent="0.35"/>
    <row r="8004" customFormat="1" x14ac:dyDescent="0.35"/>
    <row r="8005" customFormat="1" x14ac:dyDescent="0.35"/>
    <row r="8006" customFormat="1" x14ac:dyDescent="0.35"/>
    <row r="8007" customFormat="1" x14ac:dyDescent="0.35"/>
    <row r="8008" customFormat="1" x14ac:dyDescent="0.35"/>
    <row r="8009" customFormat="1" x14ac:dyDescent="0.35"/>
    <row r="8010" customFormat="1" x14ac:dyDescent="0.35"/>
    <row r="8011" customFormat="1" x14ac:dyDescent="0.35"/>
    <row r="8012" customFormat="1" x14ac:dyDescent="0.35"/>
    <row r="8013" customFormat="1" x14ac:dyDescent="0.35"/>
    <row r="8014" customFormat="1" x14ac:dyDescent="0.35"/>
    <row r="8015" customFormat="1" x14ac:dyDescent="0.35"/>
    <row r="8016" customFormat="1" x14ac:dyDescent="0.35"/>
    <row r="8017" customFormat="1" x14ac:dyDescent="0.35"/>
    <row r="8018" customFormat="1" x14ac:dyDescent="0.35"/>
    <row r="8019" customFormat="1" x14ac:dyDescent="0.35"/>
    <row r="8020" customFormat="1" x14ac:dyDescent="0.35"/>
    <row r="8021" customFormat="1" x14ac:dyDescent="0.35"/>
    <row r="8022" customFormat="1" x14ac:dyDescent="0.35"/>
    <row r="8023" customFormat="1" x14ac:dyDescent="0.35"/>
    <row r="8024" customFormat="1" x14ac:dyDescent="0.35"/>
    <row r="8025" customFormat="1" x14ac:dyDescent="0.35"/>
    <row r="8026" customFormat="1" x14ac:dyDescent="0.35"/>
    <row r="8027" customFormat="1" x14ac:dyDescent="0.35"/>
    <row r="8028" customFormat="1" x14ac:dyDescent="0.35"/>
    <row r="8029" customFormat="1" x14ac:dyDescent="0.35"/>
    <row r="8030" customFormat="1" x14ac:dyDescent="0.35"/>
    <row r="8031" customFormat="1" x14ac:dyDescent="0.35"/>
    <row r="8032" customFormat="1" x14ac:dyDescent="0.35"/>
    <row r="8033" customFormat="1" x14ac:dyDescent="0.35"/>
    <row r="8034" customFormat="1" x14ac:dyDescent="0.35"/>
    <row r="8035" customFormat="1" x14ac:dyDescent="0.35"/>
    <row r="8036" customFormat="1" x14ac:dyDescent="0.35"/>
    <row r="8037" customFormat="1" x14ac:dyDescent="0.35"/>
    <row r="8038" customFormat="1" x14ac:dyDescent="0.35"/>
    <row r="8039" customFormat="1" x14ac:dyDescent="0.35"/>
    <row r="8040" customFormat="1" x14ac:dyDescent="0.35"/>
    <row r="8041" customFormat="1" x14ac:dyDescent="0.35"/>
    <row r="8042" customFormat="1" x14ac:dyDescent="0.35"/>
    <row r="8043" customFormat="1" x14ac:dyDescent="0.35"/>
    <row r="8044" customFormat="1" x14ac:dyDescent="0.35"/>
    <row r="8045" customFormat="1" x14ac:dyDescent="0.35"/>
    <row r="8046" customFormat="1" x14ac:dyDescent="0.35"/>
    <row r="8047" customFormat="1" x14ac:dyDescent="0.35"/>
    <row r="8048" customFormat="1" x14ac:dyDescent="0.35"/>
    <row r="8049" customFormat="1" x14ac:dyDescent="0.35"/>
    <row r="8050" customFormat="1" x14ac:dyDescent="0.35"/>
    <row r="8051" customFormat="1" x14ac:dyDescent="0.35"/>
    <row r="8052" customFormat="1" x14ac:dyDescent="0.35"/>
    <row r="8053" customFormat="1" x14ac:dyDescent="0.35"/>
    <row r="8054" customFormat="1" x14ac:dyDescent="0.35"/>
    <row r="8055" customFormat="1" x14ac:dyDescent="0.35"/>
    <row r="8056" customFormat="1" x14ac:dyDescent="0.35"/>
    <row r="8057" customFormat="1" x14ac:dyDescent="0.35"/>
    <row r="8058" customFormat="1" x14ac:dyDescent="0.35"/>
    <row r="8059" customFormat="1" x14ac:dyDescent="0.35"/>
    <row r="8060" customFormat="1" x14ac:dyDescent="0.35"/>
    <row r="8061" customFormat="1" x14ac:dyDescent="0.35"/>
    <row r="8062" customFormat="1" x14ac:dyDescent="0.35"/>
    <row r="8063" customFormat="1" x14ac:dyDescent="0.35"/>
    <row r="8064" customFormat="1" x14ac:dyDescent="0.35"/>
    <row r="8065" customFormat="1" x14ac:dyDescent="0.35"/>
    <row r="8066" customFormat="1" x14ac:dyDescent="0.35"/>
    <row r="8067" customFormat="1" x14ac:dyDescent="0.35"/>
    <row r="8068" customFormat="1" x14ac:dyDescent="0.35"/>
    <row r="8069" customFormat="1" x14ac:dyDescent="0.35"/>
    <row r="8070" customFormat="1" x14ac:dyDescent="0.35"/>
    <row r="8071" customFormat="1" x14ac:dyDescent="0.35"/>
    <row r="8072" customFormat="1" x14ac:dyDescent="0.35"/>
    <row r="8073" customFormat="1" x14ac:dyDescent="0.35"/>
    <row r="8074" customFormat="1" x14ac:dyDescent="0.35"/>
    <row r="8075" customFormat="1" x14ac:dyDescent="0.35"/>
    <row r="8076" customFormat="1" x14ac:dyDescent="0.35"/>
    <row r="8077" customFormat="1" x14ac:dyDescent="0.35"/>
    <row r="8078" customFormat="1" x14ac:dyDescent="0.35"/>
    <row r="8079" customFormat="1" x14ac:dyDescent="0.35"/>
    <row r="8080" customFormat="1" x14ac:dyDescent="0.35"/>
    <row r="8081" customFormat="1" x14ac:dyDescent="0.35"/>
    <row r="8082" customFormat="1" x14ac:dyDescent="0.35"/>
    <row r="8083" customFormat="1" x14ac:dyDescent="0.35"/>
    <row r="8084" customFormat="1" x14ac:dyDescent="0.35"/>
    <row r="8085" customFormat="1" x14ac:dyDescent="0.35"/>
    <row r="8086" customFormat="1" x14ac:dyDescent="0.35"/>
    <row r="8087" customFormat="1" x14ac:dyDescent="0.35"/>
    <row r="8088" customFormat="1" x14ac:dyDescent="0.35"/>
    <row r="8089" customFormat="1" x14ac:dyDescent="0.35"/>
    <row r="8090" customFormat="1" x14ac:dyDescent="0.35"/>
    <row r="8091" customFormat="1" x14ac:dyDescent="0.35"/>
    <row r="8092" customFormat="1" x14ac:dyDescent="0.35"/>
    <row r="8093" customFormat="1" x14ac:dyDescent="0.35"/>
    <row r="8094" customFormat="1" x14ac:dyDescent="0.35"/>
    <row r="8095" customFormat="1" x14ac:dyDescent="0.35"/>
    <row r="8096" customFormat="1" x14ac:dyDescent="0.35"/>
    <row r="8097" customFormat="1" x14ac:dyDescent="0.35"/>
    <row r="8098" customFormat="1" x14ac:dyDescent="0.35"/>
    <row r="8099" customFormat="1" x14ac:dyDescent="0.35"/>
    <row r="8100" customFormat="1" x14ac:dyDescent="0.35"/>
    <row r="8101" customFormat="1" x14ac:dyDescent="0.35"/>
    <row r="8102" customFormat="1" x14ac:dyDescent="0.35"/>
    <row r="8103" customFormat="1" x14ac:dyDescent="0.35"/>
    <row r="8104" customFormat="1" x14ac:dyDescent="0.35"/>
    <row r="8105" customFormat="1" x14ac:dyDescent="0.35"/>
    <row r="8106" customFormat="1" x14ac:dyDescent="0.35"/>
    <row r="8107" customFormat="1" x14ac:dyDescent="0.35"/>
    <row r="8108" customFormat="1" x14ac:dyDescent="0.35"/>
    <row r="8109" customFormat="1" x14ac:dyDescent="0.35"/>
    <row r="8110" customFormat="1" x14ac:dyDescent="0.35"/>
    <row r="8111" customFormat="1" x14ac:dyDescent="0.35"/>
    <row r="8112" customFormat="1" x14ac:dyDescent="0.35"/>
    <row r="8113" customFormat="1" x14ac:dyDescent="0.35"/>
    <row r="8114" customFormat="1" x14ac:dyDescent="0.35"/>
    <row r="8115" customFormat="1" x14ac:dyDescent="0.35"/>
    <row r="8116" customFormat="1" x14ac:dyDescent="0.35"/>
    <row r="8117" customFormat="1" x14ac:dyDescent="0.35"/>
    <row r="8118" customFormat="1" x14ac:dyDescent="0.35"/>
    <row r="8119" customFormat="1" x14ac:dyDescent="0.35"/>
    <row r="8120" customFormat="1" x14ac:dyDescent="0.35"/>
    <row r="8121" customFormat="1" x14ac:dyDescent="0.35"/>
    <row r="8122" customFormat="1" x14ac:dyDescent="0.35"/>
    <row r="8123" customFormat="1" x14ac:dyDescent="0.35"/>
    <row r="8124" customFormat="1" x14ac:dyDescent="0.35"/>
    <row r="8125" customFormat="1" x14ac:dyDescent="0.35"/>
    <row r="8126" customFormat="1" x14ac:dyDescent="0.35"/>
    <row r="8127" customFormat="1" x14ac:dyDescent="0.35"/>
    <row r="8128" customFormat="1" x14ac:dyDescent="0.35"/>
    <row r="8129" customFormat="1" x14ac:dyDescent="0.35"/>
    <row r="8130" customFormat="1" x14ac:dyDescent="0.35"/>
    <row r="8131" customFormat="1" x14ac:dyDescent="0.35"/>
    <row r="8132" customFormat="1" x14ac:dyDescent="0.35"/>
    <row r="8133" customFormat="1" x14ac:dyDescent="0.35"/>
    <row r="8134" customFormat="1" x14ac:dyDescent="0.35"/>
    <row r="8135" customFormat="1" x14ac:dyDescent="0.35"/>
    <row r="8136" customFormat="1" x14ac:dyDescent="0.35"/>
    <row r="8137" customFormat="1" x14ac:dyDescent="0.35"/>
    <row r="8138" customFormat="1" x14ac:dyDescent="0.35"/>
    <row r="8139" customFormat="1" x14ac:dyDescent="0.35"/>
    <row r="8140" customFormat="1" x14ac:dyDescent="0.35"/>
    <row r="8141" customFormat="1" x14ac:dyDescent="0.35"/>
    <row r="8142" customFormat="1" x14ac:dyDescent="0.35"/>
    <row r="8143" customFormat="1" x14ac:dyDescent="0.35"/>
    <row r="8144" customFormat="1" x14ac:dyDescent="0.35"/>
    <row r="8145" customFormat="1" x14ac:dyDescent="0.35"/>
    <row r="8146" customFormat="1" x14ac:dyDescent="0.35"/>
    <row r="8147" customFormat="1" x14ac:dyDescent="0.35"/>
    <row r="8148" customFormat="1" x14ac:dyDescent="0.35"/>
    <row r="8149" customFormat="1" x14ac:dyDescent="0.35"/>
    <row r="8150" customFormat="1" x14ac:dyDescent="0.35"/>
    <row r="8151" customFormat="1" x14ac:dyDescent="0.35"/>
    <row r="8152" customFormat="1" x14ac:dyDescent="0.35"/>
    <row r="8153" customFormat="1" x14ac:dyDescent="0.35"/>
    <row r="8154" customFormat="1" x14ac:dyDescent="0.35"/>
    <row r="8155" customFormat="1" x14ac:dyDescent="0.35"/>
    <row r="8156" customFormat="1" x14ac:dyDescent="0.35"/>
    <row r="8157" customFormat="1" x14ac:dyDescent="0.35"/>
    <row r="8158" customFormat="1" x14ac:dyDescent="0.35"/>
    <row r="8159" customFormat="1" x14ac:dyDescent="0.35"/>
    <row r="8160" customFormat="1" x14ac:dyDescent="0.35"/>
    <row r="8161" customFormat="1" x14ac:dyDescent="0.35"/>
    <row r="8162" customFormat="1" x14ac:dyDescent="0.35"/>
    <row r="8163" customFormat="1" x14ac:dyDescent="0.35"/>
    <row r="8164" customFormat="1" x14ac:dyDescent="0.35"/>
    <row r="8165" customFormat="1" x14ac:dyDescent="0.35"/>
    <row r="8166" customFormat="1" x14ac:dyDescent="0.35"/>
    <row r="8167" customFormat="1" x14ac:dyDescent="0.35"/>
    <row r="8168" customFormat="1" x14ac:dyDescent="0.35"/>
    <row r="8169" customFormat="1" x14ac:dyDescent="0.35"/>
    <row r="8170" customFormat="1" x14ac:dyDescent="0.35"/>
    <row r="8171" customFormat="1" x14ac:dyDescent="0.35"/>
    <row r="8172" customFormat="1" x14ac:dyDescent="0.35"/>
    <row r="8173" customFormat="1" x14ac:dyDescent="0.35"/>
    <row r="8174" customFormat="1" x14ac:dyDescent="0.35"/>
    <row r="8175" customFormat="1" x14ac:dyDescent="0.35"/>
    <row r="8176" customFormat="1" x14ac:dyDescent="0.35"/>
    <row r="8177" customFormat="1" x14ac:dyDescent="0.35"/>
    <row r="8178" customFormat="1" x14ac:dyDescent="0.35"/>
    <row r="8179" customFormat="1" x14ac:dyDescent="0.35"/>
    <row r="8180" customFormat="1" x14ac:dyDescent="0.35"/>
    <row r="8181" customFormat="1" x14ac:dyDescent="0.35"/>
    <row r="8182" customFormat="1" x14ac:dyDescent="0.35"/>
    <row r="8183" customFormat="1" x14ac:dyDescent="0.35"/>
    <row r="8184" customFormat="1" x14ac:dyDescent="0.35"/>
    <row r="8185" customFormat="1" x14ac:dyDescent="0.35"/>
    <row r="8186" customFormat="1" x14ac:dyDescent="0.35"/>
    <row r="8187" customFormat="1" x14ac:dyDescent="0.35"/>
    <row r="8188" customFormat="1" x14ac:dyDescent="0.35"/>
    <row r="8189" customFormat="1" x14ac:dyDescent="0.35"/>
    <row r="8190" customFormat="1" x14ac:dyDescent="0.35"/>
    <row r="8191" customFormat="1" x14ac:dyDescent="0.35"/>
    <row r="8192" customFormat="1" x14ac:dyDescent="0.35"/>
    <row r="8193" customFormat="1" x14ac:dyDescent="0.35"/>
    <row r="8194" customFormat="1" x14ac:dyDescent="0.35"/>
    <row r="8195" customFormat="1" x14ac:dyDescent="0.35"/>
    <row r="8196" customFormat="1" x14ac:dyDescent="0.35"/>
    <row r="8197" customFormat="1" x14ac:dyDescent="0.35"/>
    <row r="8198" customFormat="1" x14ac:dyDescent="0.35"/>
    <row r="8199" customFormat="1" x14ac:dyDescent="0.35"/>
    <row r="8200" customFormat="1" x14ac:dyDescent="0.35"/>
    <row r="8201" customFormat="1" x14ac:dyDescent="0.35"/>
    <row r="8202" customFormat="1" x14ac:dyDescent="0.35"/>
    <row r="8203" customFormat="1" x14ac:dyDescent="0.35"/>
    <row r="8204" customFormat="1" x14ac:dyDescent="0.35"/>
    <row r="8205" customFormat="1" x14ac:dyDescent="0.35"/>
    <row r="8206" customFormat="1" x14ac:dyDescent="0.35"/>
    <row r="8207" customFormat="1" x14ac:dyDescent="0.35"/>
    <row r="8208" customFormat="1" x14ac:dyDescent="0.35"/>
    <row r="8209" customFormat="1" x14ac:dyDescent="0.35"/>
    <row r="8210" customFormat="1" x14ac:dyDescent="0.35"/>
    <row r="8211" customFormat="1" x14ac:dyDescent="0.35"/>
    <row r="8212" customFormat="1" x14ac:dyDescent="0.35"/>
    <row r="8213" customFormat="1" x14ac:dyDescent="0.35"/>
    <row r="8214" customFormat="1" x14ac:dyDescent="0.35"/>
    <row r="8215" customFormat="1" x14ac:dyDescent="0.35"/>
    <row r="8216" customFormat="1" x14ac:dyDescent="0.35"/>
    <row r="8217" customFormat="1" x14ac:dyDescent="0.35"/>
    <row r="8218" customFormat="1" x14ac:dyDescent="0.35"/>
    <row r="8219" customFormat="1" x14ac:dyDescent="0.35"/>
    <row r="8220" customFormat="1" x14ac:dyDescent="0.35"/>
    <row r="8221" customFormat="1" x14ac:dyDescent="0.35"/>
    <row r="8222" customFormat="1" x14ac:dyDescent="0.35"/>
    <row r="8223" customFormat="1" x14ac:dyDescent="0.35"/>
    <row r="8224" customFormat="1" x14ac:dyDescent="0.35"/>
    <row r="8225" customFormat="1" x14ac:dyDescent="0.35"/>
    <row r="8226" customFormat="1" x14ac:dyDescent="0.35"/>
    <row r="8227" customFormat="1" x14ac:dyDescent="0.35"/>
    <row r="8228" customFormat="1" x14ac:dyDescent="0.35"/>
    <row r="8229" customFormat="1" x14ac:dyDescent="0.35"/>
    <row r="8230" customFormat="1" x14ac:dyDescent="0.35"/>
    <row r="8231" customFormat="1" x14ac:dyDescent="0.35"/>
    <row r="8232" customFormat="1" x14ac:dyDescent="0.35"/>
    <row r="8233" customFormat="1" x14ac:dyDescent="0.35"/>
    <row r="8234" customFormat="1" x14ac:dyDescent="0.35"/>
    <row r="8235" customFormat="1" x14ac:dyDescent="0.35"/>
    <row r="8236" customFormat="1" x14ac:dyDescent="0.35"/>
    <row r="8237" customFormat="1" x14ac:dyDescent="0.35"/>
    <row r="8238" customFormat="1" x14ac:dyDescent="0.35"/>
    <row r="8239" customFormat="1" x14ac:dyDescent="0.35"/>
    <row r="8240" customFormat="1" x14ac:dyDescent="0.35"/>
    <row r="8241" customFormat="1" x14ac:dyDescent="0.35"/>
    <row r="8242" customFormat="1" x14ac:dyDescent="0.35"/>
    <row r="8243" customFormat="1" x14ac:dyDescent="0.35"/>
    <row r="8244" customFormat="1" x14ac:dyDescent="0.35"/>
    <row r="8245" customFormat="1" x14ac:dyDescent="0.35"/>
    <row r="8246" customFormat="1" x14ac:dyDescent="0.35"/>
    <row r="8247" customFormat="1" x14ac:dyDescent="0.35"/>
    <row r="8248" customFormat="1" x14ac:dyDescent="0.35"/>
    <row r="8249" customFormat="1" x14ac:dyDescent="0.35"/>
    <row r="8250" customFormat="1" x14ac:dyDescent="0.35"/>
    <row r="8251" customFormat="1" x14ac:dyDescent="0.35"/>
    <row r="8252" customFormat="1" x14ac:dyDescent="0.35"/>
    <row r="8253" customFormat="1" x14ac:dyDescent="0.35"/>
    <row r="8254" customFormat="1" x14ac:dyDescent="0.35"/>
    <row r="8255" customFormat="1" x14ac:dyDescent="0.35"/>
    <row r="8256" customFormat="1" x14ac:dyDescent="0.35"/>
    <row r="8257" customFormat="1" x14ac:dyDescent="0.35"/>
    <row r="8258" customFormat="1" x14ac:dyDescent="0.35"/>
    <row r="8259" customFormat="1" x14ac:dyDescent="0.35"/>
    <row r="8260" customFormat="1" x14ac:dyDescent="0.35"/>
    <row r="8261" customFormat="1" x14ac:dyDescent="0.35"/>
    <row r="8262" customFormat="1" x14ac:dyDescent="0.35"/>
    <row r="8263" customFormat="1" x14ac:dyDescent="0.35"/>
    <row r="8264" customFormat="1" x14ac:dyDescent="0.35"/>
    <row r="8265" customFormat="1" x14ac:dyDescent="0.35"/>
    <row r="8266" customFormat="1" x14ac:dyDescent="0.35"/>
    <row r="8267" customFormat="1" x14ac:dyDescent="0.35"/>
    <row r="8268" customFormat="1" x14ac:dyDescent="0.35"/>
    <row r="8269" customFormat="1" x14ac:dyDescent="0.35"/>
    <row r="8270" customFormat="1" x14ac:dyDescent="0.35"/>
    <row r="8271" customFormat="1" x14ac:dyDescent="0.35"/>
    <row r="8272" customFormat="1" x14ac:dyDescent="0.35"/>
    <row r="8273" customFormat="1" x14ac:dyDescent="0.35"/>
    <row r="8274" customFormat="1" x14ac:dyDescent="0.35"/>
    <row r="8275" customFormat="1" x14ac:dyDescent="0.35"/>
    <row r="8276" customFormat="1" x14ac:dyDescent="0.35"/>
    <row r="8277" customFormat="1" x14ac:dyDescent="0.35"/>
    <row r="8278" customFormat="1" x14ac:dyDescent="0.35"/>
    <row r="8279" customFormat="1" x14ac:dyDescent="0.35"/>
    <row r="8280" customFormat="1" x14ac:dyDescent="0.35"/>
    <row r="8281" customFormat="1" x14ac:dyDescent="0.35"/>
    <row r="8282" customFormat="1" x14ac:dyDescent="0.35"/>
    <row r="8283" customFormat="1" x14ac:dyDescent="0.35"/>
    <row r="8284" customFormat="1" x14ac:dyDescent="0.35"/>
    <row r="8285" customFormat="1" x14ac:dyDescent="0.35"/>
    <row r="8286" customFormat="1" x14ac:dyDescent="0.35"/>
    <row r="8287" customFormat="1" x14ac:dyDescent="0.35"/>
    <row r="8288" customFormat="1" x14ac:dyDescent="0.35"/>
    <row r="8289" customFormat="1" x14ac:dyDescent="0.35"/>
    <row r="8290" customFormat="1" x14ac:dyDescent="0.35"/>
    <row r="8291" customFormat="1" x14ac:dyDescent="0.35"/>
    <row r="8292" customFormat="1" x14ac:dyDescent="0.35"/>
    <row r="8293" customFormat="1" x14ac:dyDescent="0.35"/>
    <row r="8294" customFormat="1" x14ac:dyDescent="0.35"/>
    <row r="8295" customFormat="1" x14ac:dyDescent="0.35"/>
    <row r="8296" customFormat="1" x14ac:dyDescent="0.35"/>
    <row r="8297" customFormat="1" x14ac:dyDescent="0.35"/>
    <row r="8298" customFormat="1" x14ac:dyDescent="0.35"/>
    <row r="8299" customFormat="1" x14ac:dyDescent="0.35"/>
    <row r="8300" customFormat="1" x14ac:dyDescent="0.35"/>
    <row r="8301" customFormat="1" x14ac:dyDescent="0.35"/>
    <row r="8302" customFormat="1" x14ac:dyDescent="0.35"/>
    <row r="8303" customFormat="1" x14ac:dyDescent="0.35"/>
    <row r="8304" customFormat="1" x14ac:dyDescent="0.35"/>
    <row r="8305" customFormat="1" x14ac:dyDescent="0.35"/>
    <row r="8306" customFormat="1" x14ac:dyDescent="0.35"/>
    <row r="8307" customFormat="1" x14ac:dyDescent="0.35"/>
    <row r="8308" customFormat="1" x14ac:dyDescent="0.35"/>
    <row r="8309" customFormat="1" x14ac:dyDescent="0.35"/>
    <row r="8310" customFormat="1" x14ac:dyDescent="0.35"/>
    <row r="8311" customFormat="1" x14ac:dyDescent="0.35"/>
    <row r="8312" customFormat="1" x14ac:dyDescent="0.35"/>
    <row r="8313" customFormat="1" x14ac:dyDescent="0.35"/>
    <row r="8314" customFormat="1" x14ac:dyDescent="0.35"/>
    <row r="8315" customFormat="1" x14ac:dyDescent="0.35"/>
    <row r="8316" customFormat="1" x14ac:dyDescent="0.35"/>
    <row r="8317" customFormat="1" x14ac:dyDescent="0.35"/>
    <row r="8318" customFormat="1" x14ac:dyDescent="0.35"/>
    <row r="8319" customFormat="1" x14ac:dyDescent="0.35"/>
    <row r="8320" customFormat="1" x14ac:dyDescent="0.35"/>
    <row r="8321" customFormat="1" x14ac:dyDescent="0.35"/>
    <row r="8322" customFormat="1" x14ac:dyDescent="0.35"/>
    <row r="8323" customFormat="1" x14ac:dyDescent="0.35"/>
    <row r="8324" customFormat="1" x14ac:dyDescent="0.35"/>
    <row r="8325" customFormat="1" x14ac:dyDescent="0.35"/>
    <row r="8326" customFormat="1" x14ac:dyDescent="0.35"/>
    <row r="8327" customFormat="1" x14ac:dyDescent="0.35"/>
    <row r="8328" customFormat="1" x14ac:dyDescent="0.35"/>
    <row r="8329" customFormat="1" x14ac:dyDescent="0.35"/>
    <row r="8330" customFormat="1" x14ac:dyDescent="0.35"/>
    <row r="8331" customFormat="1" x14ac:dyDescent="0.35"/>
    <row r="8332" customFormat="1" x14ac:dyDescent="0.35"/>
    <row r="8333" customFormat="1" x14ac:dyDescent="0.35"/>
    <row r="8334" customFormat="1" x14ac:dyDescent="0.35"/>
    <row r="8335" customFormat="1" x14ac:dyDescent="0.35"/>
    <row r="8336" customFormat="1" x14ac:dyDescent="0.35"/>
    <row r="8337" customFormat="1" x14ac:dyDescent="0.35"/>
    <row r="8338" customFormat="1" x14ac:dyDescent="0.35"/>
    <row r="8339" customFormat="1" x14ac:dyDescent="0.35"/>
    <row r="8340" customFormat="1" x14ac:dyDescent="0.35"/>
    <row r="8341" customFormat="1" x14ac:dyDescent="0.35"/>
    <row r="8342" customFormat="1" x14ac:dyDescent="0.35"/>
    <row r="8343" customFormat="1" x14ac:dyDescent="0.35"/>
    <row r="8344" customFormat="1" x14ac:dyDescent="0.35"/>
    <row r="8345" customFormat="1" x14ac:dyDescent="0.35"/>
    <row r="8346" customFormat="1" x14ac:dyDescent="0.35"/>
    <row r="8347" customFormat="1" x14ac:dyDescent="0.35"/>
    <row r="8348" customFormat="1" x14ac:dyDescent="0.35"/>
    <row r="8349" customFormat="1" x14ac:dyDescent="0.35"/>
    <row r="8350" customFormat="1" x14ac:dyDescent="0.35"/>
    <row r="8351" customFormat="1" x14ac:dyDescent="0.35"/>
    <row r="8352" customFormat="1" x14ac:dyDescent="0.35"/>
    <row r="8353" customFormat="1" x14ac:dyDescent="0.35"/>
    <row r="8354" customFormat="1" x14ac:dyDescent="0.35"/>
    <row r="8355" customFormat="1" x14ac:dyDescent="0.35"/>
    <row r="8356" customFormat="1" x14ac:dyDescent="0.35"/>
    <row r="8357" customFormat="1" x14ac:dyDescent="0.35"/>
    <row r="8358" customFormat="1" x14ac:dyDescent="0.35"/>
    <row r="8359" customFormat="1" x14ac:dyDescent="0.35"/>
    <row r="8360" customFormat="1" x14ac:dyDescent="0.35"/>
    <row r="8361" customFormat="1" x14ac:dyDescent="0.35"/>
    <row r="8362" customFormat="1" x14ac:dyDescent="0.35"/>
    <row r="8363" customFormat="1" x14ac:dyDescent="0.35"/>
    <row r="8364" customFormat="1" x14ac:dyDescent="0.35"/>
    <row r="8365" customFormat="1" x14ac:dyDescent="0.35"/>
    <row r="8366" customFormat="1" x14ac:dyDescent="0.35"/>
    <row r="8367" customFormat="1" x14ac:dyDescent="0.35"/>
    <row r="8368" customFormat="1" x14ac:dyDescent="0.35"/>
    <row r="8369" customFormat="1" x14ac:dyDescent="0.35"/>
    <row r="8370" customFormat="1" x14ac:dyDescent="0.35"/>
    <row r="8371" customFormat="1" x14ac:dyDescent="0.35"/>
    <row r="8372" customFormat="1" x14ac:dyDescent="0.35"/>
    <row r="8373" customFormat="1" x14ac:dyDescent="0.35"/>
    <row r="8374" customFormat="1" x14ac:dyDescent="0.35"/>
    <row r="8375" customFormat="1" x14ac:dyDescent="0.35"/>
    <row r="8376" customFormat="1" x14ac:dyDescent="0.35"/>
    <row r="8377" customFormat="1" x14ac:dyDescent="0.35"/>
    <row r="8378" customFormat="1" x14ac:dyDescent="0.35"/>
    <row r="8379" customFormat="1" x14ac:dyDescent="0.35"/>
    <row r="8380" customFormat="1" x14ac:dyDescent="0.35"/>
    <row r="8381" customFormat="1" x14ac:dyDescent="0.35"/>
    <row r="8382" customFormat="1" x14ac:dyDescent="0.35"/>
    <row r="8383" customFormat="1" x14ac:dyDescent="0.35"/>
    <row r="8384" customFormat="1" x14ac:dyDescent="0.35"/>
    <row r="8385" customFormat="1" x14ac:dyDescent="0.35"/>
    <row r="8386" customFormat="1" x14ac:dyDescent="0.35"/>
    <row r="8387" customFormat="1" x14ac:dyDescent="0.35"/>
    <row r="8388" customFormat="1" x14ac:dyDescent="0.35"/>
    <row r="8389" customFormat="1" x14ac:dyDescent="0.35"/>
    <row r="8390" customFormat="1" x14ac:dyDescent="0.35"/>
    <row r="8391" customFormat="1" x14ac:dyDescent="0.35"/>
    <row r="8392" customFormat="1" x14ac:dyDescent="0.35"/>
    <row r="8393" customFormat="1" x14ac:dyDescent="0.35"/>
    <row r="8394" customFormat="1" x14ac:dyDescent="0.35"/>
    <row r="8395" customFormat="1" x14ac:dyDescent="0.35"/>
    <row r="8396" customFormat="1" x14ac:dyDescent="0.35"/>
    <row r="8397" customFormat="1" x14ac:dyDescent="0.35"/>
    <row r="8398" customFormat="1" x14ac:dyDescent="0.35"/>
    <row r="8399" customFormat="1" x14ac:dyDescent="0.35"/>
    <row r="8400" customFormat="1" x14ac:dyDescent="0.35"/>
    <row r="8401" customFormat="1" x14ac:dyDescent="0.35"/>
    <row r="8402" customFormat="1" x14ac:dyDescent="0.35"/>
    <row r="8403" customFormat="1" x14ac:dyDescent="0.35"/>
    <row r="8404" customFormat="1" x14ac:dyDescent="0.35"/>
    <row r="8405" customFormat="1" x14ac:dyDescent="0.35"/>
    <row r="8406" customFormat="1" x14ac:dyDescent="0.35"/>
    <row r="8407" customFormat="1" x14ac:dyDescent="0.35"/>
    <row r="8408" customFormat="1" x14ac:dyDescent="0.35"/>
    <row r="8409" customFormat="1" x14ac:dyDescent="0.35"/>
    <row r="8410" customFormat="1" x14ac:dyDescent="0.35"/>
    <row r="8411" customFormat="1" x14ac:dyDescent="0.35"/>
    <row r="8412" customFormat="1" x14ac:dyDescent="0.35"/>
    <row r="8413" customFormat="1" x14ac:dyDescent="0.35"/>
    <row r="8414" customFormat="1" x14ac:dyDescent="0.35"/>
    <row r="8415" customFormat="1" x14ac:dyDescent="0.35"/>
    <row r="8416" customFormat="1" x14ac:dyDescent="0.35"/>
    <row r="8417" customFormat="1" x14ac:dyDescent="0.35"/>
    <row r="8418" customFormat="1" x14ac:dyDescent="0.35"/>
    <row r="8419" customFormat="1" x14ac:dyDescent="0.35"/>
    <row r="8420" customFormat="1" x14ac:dyDescent="0.35"/>
    <row r="8421" customFormat="1" x14ac:dyDescent="0.35"/>
    <row r="8422" customFormat="1" x14ac:dyDescent="0.35"/>
    <row r="8423" customFormat="1" x14ac:dyDescent="0.35"/>
    <row r="8424" customFormat="1" x14ac:dyDescent="0.35"/>
    <row r="8425" customFormat="1" x14ac:dyDescent="0.35"/>
    <row r="8426" customFormat="1" x14ac:dyDescent="0.35"/>
    <row r="8427" customFormat="1" x14ac:dyDescent="0.35"/>
    <row r="8428" customFormat="1" x14ac:dyDescent="0.35"/>
    <row r="8429" customFormat="1" x14ac:dyDescent="0.35"/>
    <row r="8430" customFormat="1" x14ac:dyDescent="0.35"/>
    <row r="8431" customFormat="1" x14ac:dyDescent="0.35"/>
    <row r="8432" customFormat="1" x14ac:dyDescent="0.35"/>
    <row r="8433" customFormat="1" x14ac:dyDescent="0.35"/>
    <row r="8434" customFormat="1" x14ac:dyDescent="0.35"/>
    <row r="8435" customFormat="1" x14ac:dyDescent="0.35"/>
    <row r="8436" customFormat="1" x14ac:dyDescent="0.35"/>
    <row r="8437" customFormat="1" x14ac:dyDescent="0.35"/>
    <row r="8438" customFormat="1" x14ac:dyDescent="0.35"/>
    <row r="8439" customFormat="1" x14ac:dyDescent="0.35"/>
    <row r="8440" customFormat="1" x14ac:dyDescent="0.35"/>
    <row r="8441" customFormat="1" x14ac:dyDescent="0.35"/>
    <row r="8442" customFormat="1" x14ac:dyDescent="0.35"/>
    <row r="8443" customFormat="1" x14ac:dyDescent="0.35"/>
    <row r="8444" customFormat="1" x14ac:dyDescent="0.35"/>
    <row r="8445" customFormat="1" x14ac:dyDescent="0.35"/>
    <row r="8446" customFormat="1" x14ac:dyDescent="0.35"/>
    <row r="8447" customFormat="1" x14ac:dyDescent="0.35"/>
    <row r="8448" customFormat="1" x14ac:dyDescent="0.35"/>
    <row r="8449" customFormat="1" x14ac:dyDescent="0.35"/>
    <row r="8450" customFormat="1" x14ac:dyDescent="0.35"/>
    <row r="8451" customFormat="1" x14ac:dyDescent="0.35"/>
    <row r="8452" customFormat="1" x14ac:dyDescent="0.35"/>
    <row r="8453" customFormat="1" x14ac:dyDescent="0.35"/>
    <row r="8454" customFormat="1" x14ac:dyDescent="0.35"/>
    <row r="8455" customFormat="1" x14ac:dyDescent="0.35"/>
    <row r="8456" customFormat="1" x14ac:dyDescent="0.35"/>
    <row r="8457" customFormat="1" x14ac:dyDescent="0.35"/>
    <row r="8458" customFormat="1" x14ac:dyDescent="0.35"/>
    <row r="8459" customFormat="1" x14ac:dyDescent="0.35"/>
    <row r="8460" customFormat="1" x14ac:dyDescent="0.35"/>
    <row r="8461" customFormat="1" x14ac:dyDescent="0.35"/>
    <row r="8462" customFormat="1" x14ac:dyDescent="0.35"/>
    <row r="8463" customFormat="1" x14ac:dyDescent="0.35"/>
    <row r="8464" customFormat="1" x14ac:dyDescent="0.35"/>
    <row r="8465" customFormat="1" x14ac:dyDescent="0.35"/>
    <row r="8466" customFormat="1" x14ac:dyDescent="0.35"/>
    <row r="8467" customFormat="1" x14ac:dyDescent="0.35"/>
    <row r="8468" customFormat="1" x14ac:dyDescent="0.35"/>
    <row r="8469" customFormat="1" x14ac:dyDescent="0.35"/>
    <row r="8470" customFormat="1" x14ac:dyDescent="0.35"/>
    <row r="8471" customFormat="1" x14ac:dyDescent="0.35"/>
    <row r="8472" customFormat="1" x14ac:dyDescent="0.35"/>
    <row r="8473" customFormat="1" x14ac:dyDescent="0.35"/>
    <row r="8474" customFormat="1" x14ac:dyDescent="0.35"/>
    <row r="8475" customFormat="1" x14ac:dyDescent="0.35"/>
    <row r="8476" customFormat="1" x14ac:dyDescent="0.35"/>
    <row r="8477" customFormat="1" x14ac:dyDescent="0.35"/>
    <row r="8478" customFormat="1" x14ac:dyDescent="0.35"/>
    <row r="8479" customFormat="1" x14ac:dyDescent="0.35"/>
    <row r="8480" customFormat="1" x14ac:dyDescent="0.35"/>
    <row r="8481" customFormat="1" x14ac:dyDescent="0.35"/>
    <row r="8482" customFormat="1" x14ac:dyDescent="0.35"/>
    <row r="8483" customFormat="1" x14ac:dyDescent="0.35"/>
    <row r="8484" customFormat="1" x14ac:dyDescent="0.35"/>
    <row r="8485" customFormat="1" x14ac:dyDescent="0.35"/>
    <row r="8486" customFormat="1" x14ac:dyDescent="0.35"/>
    <row r="8487" customFormat="1" x14ac:dyDescent="0.35"/>
    <row r="8488" customFormat="1" x14ac:dyDescent="0.35"/>
    <row r="8489" customFormat="1" x14ac:dyDescent="0.35"/>
    <row r="8490" customFormat="1" x14ac:dyDescent="0.35"/>
    <row r="8491" customFormat="1" x14ac:dyDescent="0.35"/>
    <row r="8492" customFormat="1" x14ac:dyDescent="0.35"/>
    <row r="8493" customFormat="1" x14ac:dyDescent="0.35"/>
    <row r="8494" customFormat="1" x14ac:dyDescent="0.35"/>
    <row r="8495" customFormat="1" x14ac:dyDescent="0.35"/>
    <row r="8496" customFormat="1" x14ac:dyDescent="0.35"/>
    <row r="8497" customFormat="1" x14ac:dyDescent="0.35"/>
    <row r="8498" customFormat="1" x14ac:dyDescent="0.35"/>
    <row r="8499" customFormat="1" x14ac:dyDescent="0.35"/>
    <row r="8500" customFormat="1" x14ac:dyDescent="0.35"/>
    <row r="8501" customFormat="1" x14ac:dyDescent="0.35"/>
    <row r="8502" customFormat="1" x14ac:dyDescent="0.35"/>
    <row r="8503" customFormat="1" x14ac:dyDescent="0.35"/>
    <row r="8504" customFormat="1" x14ac:dyDescent="0.35"/>
    <row r="8505" customFormat="1" x14ac:dyDescent="0.35"/>
    <row r="8506" customFormat="1" x14ac:dyDescent="0.35"/>
    <row r="8507" customFormat="1" x14ac:dyDescent="0.35"/>
    <row r="8508" customFormat="1" x14ac:dyDescent="0.35"/>
    <row r="8509" customFormat="1" x14ac:dyDescent="0.35"/>
    <row r="8510" customFormat="1" x14ac:dyDescent="0.35"/>
    <row r="8511" customFormat="1" x14ac:dyDescent="0.35"/>
    <row r="8512" customFormat="1" x14ac:dyDescent="0.35"/>
    <row r="8513" customFormat="1" x14ac:dyDescent="0.35"/>
    <row r="8514" customFormat="1" x14ac:dyDescent="0.35"/>
    <row r="8515" customFormat="1" x14ac:dyDescent="0.35"/>
    <row r="8516" customFormat="1" x14ac:dyDescent="0.35"/>
    <row r="8517" customFormat="1" x14ac:dyDescent="0.35"/>
    <row r="8518" customFormat="1" x14ac:dyDescent="0.35"/>
    <row r="8519" customFormat="1" x14ac:dyDescent="0.35"/>
    <row r="8520" customFormat="1" x14ac:dyDescent="0.35"/>
    <row r="8521" customFormat="1" x14ac:dyDescent="0.35"/>
    <row r="8522" customFormat="1" x14ac:dyDescent="0.35"/>
    <row r="8523" customFormat="1" x14ac:dyDescent="0.35"/>
    <row r="8524" customFormat="1" x14ac:dyDescent="0.35"/>
    <row r="8525" customFormat="1" x14ac:dyDescent="0.35"/>
    <row r="8526" customFormat="1" x14ac:dyDescent="0.35"/>
    <row r="8527" customFormat="1" x14ac:dyDescent="0.35"/>
    <row r="8528" customFormat="1" x14ac:dyDescent="0.35"/>
    <row r="8529" customFormat="1" x14ac:dyDescent="0.35"/>
    <row r="8530" customFormat="1" x14ac:dyDescent="0.35"/>
    <row r="8531" customFormat="1" x14ac:dyDescent="0.35"/>
    <row r="8532" customFormat="1" x14ac:dyDescent="0.35"/>
    <row r="8533" customFormat="1" x14ac:dyDescent="0.35"/>
    <row r="8534" customFormat="1" x14ac:dyDescent="0.35"/>
    <row r="8535" customFormat="1" x14ac:dyDescent="0.35"/>
    <row r="8536" customFormat="1" x14ac:dyDescent="0.35"/>
    <row r="8537" customFormat="1" x14ac:dyDescent="0.35"/>
    <row r="8538" customFormat="1" x14ac:dyDescent="0.35"/>
    <row r="8539" customFormat="1" x14ac:dyDescent="0.35"/>
    <row r="8540" customFormat="1" x14ac:dyDescent="0.35"/>
    <row r="8541" customFormat="1" x14ac:dyDescent="0.35"/>
    <row r="8542" customFormat="1" x14ac:dyDescent="0.35"/>
    <row r="8543" customFormat="1" x14ac:dyDescent="0.35"/>
    <row r="8544" customFormat="1" x14ac:dyDescent="0.35"/>
    <row r="8545" customFormat="1" x14ac:dyDescent="0.35"/>
    <row r="8546" customFormat="1" x14ac:dyDescent="0.35"/>
    <row r="8547" customFormat="1" x14ac:dyDescent="0.35"/>
    <row r="8548" customFormat="1" x14ac:dyDescent="0.35"/>
    <row r="8549" customFormat="1" x14ac:dyDescent="0.35"/>
    <row r="8550" customFormat="1" x14ac:dyDescent="0.35"/>
    <row r="8551" customFormat="1" x14ac:dyDescent="0.35"/>
    <row r="8552" customFormat="1" x14ac:dyDescent="0.35"/>
    <row r="8553" customFormat="1" x14ac:dyDescent="0.35"/>
    <row r="8554" customFormat="1" x14ac:dyDescent="0.35"/>
    <row r="8555" customFormat="1" x14ac:dyDescent="0.35"/>
    <row r="8556" customFormat="1" x14ac:dyDescent="0.35"/>
    <row r="8557" customFormat="1" x14ac:dyDescent="0.35"/>
    <row r="8558" customFormat="1" x14ac:dyDescent="0.35"/>
    <row r="8559" customFormat="1" x14ac:dyDescent="0.35"/>
    <row r="8560" customFormat="1" x14ac:dyDescent="0.35"/>
    <row r="8561" customFormat="1" x14ac:dyDescent="0.35"/>
    <row r="8562" customFormat="1" x14ac:dyDescent="0.35"/>
    <row r="8563" customFormat="1" x14ac:dyDescent="0.35"/>
    <row r="8564" customFormat="1" x14ac:dyDescent="0.35"/>
    <row r="8565" customFormat="1" x14ac:dyDescent="0.35"/>
    <row r="8566" customFormat="1" x14ac:dyDescent="0.35"/>
    <row r="8567" customFormat="1" x14ac:dyDescent="0.35"/>
    <row r="8568" customFormat="1" x14ac:dyDescent="0.35"/>
    <row r="8569" customFormat="1" x14ac:dyDescent="0.35"/>
    <row r="8570" customFormat="1" x14ac:dyDescent="0.35"/>
    <row r="8571" customFormat="1" x14ac:dyDescent="0.35"/>
    <row r="8572" customFormat="1" x14ac:dyDescent="0.35"/>
    <row r="8573" customFormat="1" x14ac:dyDescent="0.35"/>
    <row r="8574" customFormat="1" x14ac:dyDescent="0.35"/>
    <row r="8575" customFormat="1" x14ac:dyDescent="0.35"/>
    <row r="8576" customFormat="1" x14ac:dyDescent="0.35"/>
    <row r="8577" customFormat="1" x14ac:dyDescent="0.35"/>
    <row r="8578" customFormat="1" x14ac:dyDescent="0.35"/>
    <row r="8579" customFormat="1" x14ac:dyDescent="0.35"/>
    <row r="8580" customFormat="1" x14ac:dyDescent="0.35"/>
    <row r="8581" customFormat="1" x14ac:dyDescent="0.35"/>
    <row r="8582" customFormat="1" x14ac:dyDescent="0.35"/>
    <row r="8583" customFormat="1" x14ac:dyDescent="0.35"/>
    <row r="8584" customFormat="1" x14ac:dyDescent="0.35"/>
    <row r="8585" customFormat="1" x14ac:dyDescent="0.35"/>
    <row r="8586" customFormat="1" x14ac:dyDescent="0.35"/>
    <row r="8587" customFormat="1" x14ac:dyDescent="0.35"/>
    <row r="8588" customFormat="1" x14ac:dyDescent="0.35"/>
    <row r="8589" customFormat="1" x14ac:dyDescent="0.35"/>
    <row r="8590" customFormat="1" x14ac:dyDescent="0.35"/>
    <row r="8591" customFormat="1" x14ac:dyDescent="0.35"/>
    <row r="8592" customFormat="1" x14ac:dyDescent="0.35"/>
    <row r="8593" customFormat="1" x14ac:dyDescent="0.35"/>
    <row r="8594" customFormat="1" x14ac:dyDescent="0.35"/>
    <row r="8595" customFormat="1" x14ac:dyDescent="0.35"/>
    <row r="8596" customFormat="1" x14ac:dyDescent="0.35"/>
    <row r="8597" customFormat="1" x14ac:dyDescent="0.35"/>
    <row r="8598" customFormat="1" x14ac:dyDescent="0.35"/>
    <row r="8599" customFormat="1" x14ac:dyDescent="0.35"/>
    <row r="8600" customFormat="1" x14ac:dyDescent="0.35"/>
    <row r="8601" customFormat="1" x14ac:dyDescent="0.35"/>
    <row r="8602" customFormat="1" x14ac:dyDescent="0.35"/>
    <row r="8603" customFormat="1" x14ac:dyDescent="0.35"/>
    <row r="8604" customFormat="1" x14ac:dyDescent="0.35"/>
    <row r="8605" customFormat="1" x14ac:dyDescent="0.35"/>
    <row r="8606" customFormat="1" x14ac:dyDescent="0.35"/>
    <row r="8607" customFormat="1" x14ac:dyDescent="0.35"/>
    <row r="8608" customFormat="1" x14ac:dyDescent="0.35"/>
    <row r="8609" customFormat="1" x14ac:dyDescent="0.35"/>
    <row r="8610" customFormat="1" x14ac:dyDescent="0.35"/>
    <row r="8611" customFormat="1" x14ac:dyDescent="0.35"/>
    <row r="8612" customFormat="1" x14ac:dyDescent="0.35"/>
    <row r="8613" customFormat="1" x14ac:dyDescent="0.35"/>
    <row r="8614" customFormat="1" x14ac:dyDescent="0.35"/>
    <row r="8615" customFormat="1" x14ac:dyDescent="0.35"/>
    <row r="8616" customFormat="1" x14ac:dyDescent="0.35"/>
    <row r="8617" customFormat="1" x14ac:dyDescent="0.35"/>
    <row r="8618" customFormat="1" x14ac:dyDescent="0.35"/>
    <row r="8619" customFormat="1" x14ac:dyDescent="0.35"/>
    <row r="8620" customFormat="1" x14ac:dyDescent="0.35"/>
    <row r="8621" customFormat="1" x14ac:dyDescent="0.35"/>
    <row r="8622" customFormat="1" x14ac:dyDescent="0.35"/>
    <row r="8623" customFormat="1" x14ac:dyDescent="0.35"/>
    <row r="8624" customFormat="1" x14ac:dyDescent="0.35"/>
    <row r="8625" customFormat="1" x14ac:dyDescent="0.35"/>
    <row r="8626" customFormat="1" x14ac:dyDescent="0.35"/>
    <row r="8627" customFormat="1" x14ac:dyDescent="0.35"/>
    <row r="8628" customFormat="1" x14ac:dyDescent="0.35"/>
    <row r="8629" customFormat="1" x14ac:dyDescent="0.35"/>
    <row r="8630" customFormat="1" x14ac:dyDescent="0.35"/>
    <row r="8631" customFormat="1" x14ac:dyDescent="0.35"/>
    <row r="8632" customFormat="1" x14ac:dyDescent="0.35"/>
    <row r="8633" customFormat="1" x14ac:dyDescent="0.35"/>
    <row r="8634" customFormat="1" x14ac:dyDescent="0.35"/>
    <row r="8635" customFormat="1" x14ac:dyDescent="0.35"/>
    <row r="8636" customFormat="1" x14ac:dyDescent="0.35"/>
    <row r="8637" customFormat="1" x14ac:dyDescent="0.35"/>
    <row r="8638" customFormat="1" x14ac:dyDescent="0.35"/>
    <row r="8639" customFormat="1" x14ac:dyDescent="0.35"/>
    <row r="8640" customFormat="1" x14ac:dyDescent="0.35"/>
    <row r="8641" customFormat="1" x14ac:dyDescent="0.35"/>
    <row r="8642" customFormat="1" x14ac:dyDescent="0.35"/>
    <row r="8643" customFormat="1" x14ac:dyDescent="0.35"/>
    <row r="8644" customFormat="1" x14ac:dyDescent="0.35"/>
    <row r="8645" customFormat="1" x14ac:dyDescent="0.35"/>
    <row r="8646" customFormat="1" x14ac:dyDescent="0.35"/>
    <row r="8647" customFormat="1" x14ac:dyDescent="0.35"/>
    <row r="8648" customFormat="1" x14ac:dyDescent="0.35"/>
    <row r="8649" customFormat="1" x14ac:dyDescent="0.35"/>
    <row r="8650" customFormat="1" x14ac:dyDescent="0.35"/>
    <row r="8651" customFormat="1" x14ac:dyDescent="0.35"/>
    <row r="8652" customFormat="1" x14ac:dyDescent="0.35"/>
    <row r="8653" customFormat="1" x14ac:dyDescent="0.35"/>
    <row r="8654" customFormat="1" x14ac:dyDescent="0.35"/>
    <row r="8655" customFormat="1" x14ac:dyDescent="0.35"/>
    <row r="8656" customFormat="1" x14ac:dyDescent="0.35"/>
    <row r="8657" customFormat="1" x14ac:dyDescent="0.35"/>
    <row r="8658" customFormat="1" x14ac:dyDescent="0.35"/>
    <row r="8659" customFormat="1" x14ac:dyDescent="0.35"/>
    <row r="8660" customFormat="1" x14ac:dyDescent="0.35"/>
    <row r="8661" customFormat="1" x14ac:dyDescent="0.35"/>
    <row r="8662" customFormat="1" x14ac:dyDescent="0.35"/>
    <row r="8663" customFormat="1" x14ac:dyDescent="0.35"/>
    <row r="8664" customFormat="1" x14ac:dyDescent="0.35"/>
    <row r="8665" customFormat="1" x14ac:dyDescent="0.35"/>
    <row r="8666" customFormat="1" x14ac:dyDescent="0.35"/>
    <row r="8667" customFormat="1" x14ac:dyDescent="0.35"/>
    <row r="8668" customFormat="1" x14ac:dyDescent="0.35"/>
    <row r="8669" customFormat="1" x14ac:dyDescent="0.35"/>
    <row r="8670" customFormat="1" x14ac:dyDescent="0.35"/>
    <row r="8671" customFormat="1" x14ac:dyDescent="0.35"/>
    <row r="8672" customFormat="1" x14ac:dyDescent="0.35"/>
    <row r="8673" customFormat="1" x14ac:dyDescent="0.35"/>
    <row r="8674" customFormat="1" x14ac:dyDescent="0.35"/>
    <row r="8675" customFormat="1" x14ac:dyDescent="0.35"/>
    <row r="8676" customFormat="1" x14ac:dyDescent="0.35"/>
    <row r="8677" customFormat="1" x14ac:dyDescent="0.35"/>
    <row r="8678" customFormat="1" x14ac:dyDescent="0.35"/>
    <row r="8679" customFormat="1" x14ac:dyDescent="0.35"/>
    <row r="8680" customFormat="1" x14ac:dyDescent="0.35"/>
    <row r="8681" customFormat="1" x14ac:dyDescent="0.35"/>
    <row r="8682" customFormat="1" x14ac:dyDescent="0.35"/>
    <row r="8683" customFormat="1" x14ac:dyDescent="0.35"/>
    <row r="8684" customFormat="1" x14ac:dyDescent="0.35"/>
    <row r="8685" customFormat="1" x14ac:dyDescent="0.35"/>
    <row r="8686" customFormat="1" x14ac:dyDescent="0.35"/>
    <row r="8687" customFormat="1" x14ac:dyDescent="0.35"/>
    <row r="8688" customFormat="1" x14ac:dyDescent="0.35"/>
    <row r="8689" customFormat="1" x14ac:dyDescent="0.35"/>
    <row r="8690" customFormat="1" x14ac:dyDescent="0.35"/>
    <row r="8691" customFormat="1" x14ac:dyDescent="0.35"/>
    <row r="8692" customFormat="1" x14ac:dyDescent="0.35"/>
    <row r="8693" customFormat="1" x14ac:dyDescent="0.35"/>
    <row r="8694" customFormat="1" x14ac:dyDescent="0.35"/>
    <row r="8695" customFormat="1" x14ac:dyDescent="0.35"/>
    <row r="8696" customFormat="1" x14ac:dyDescent="0.35"/>
    <row r="8697" customFormat="1" x14ac:dyDescent="0.35"/>
    <row r="8698" customFormat="1" x14ac:dyDescent="0.35"/>
    <row r="8699" customFormat="1" x14ac:dyDescent="0.35"/>
    <row r="8700" customFormat="1" x14ac:dyDescent="0.35"/>
    <row r="8701" customFormat="1" x14ac:dyDescent="0.35"/>
    <row r="8702" customFormat="1" x14ac:dyDescent="0.35"/>
    <row r="8703" customFormat="1" x14ac:dyDescent="0.35"/>
    <row r="8704" customFormat="1" x14ac:dyDescent="0.35"/>
    <row r="8705" customFormat="1" x14ac:dyDescent="0.35"/>
    <row r="8706" customFormat="1" x14ac:dyDescent="0.35"/>
    <row r="8707" customFormat="1" x14ac:dyDescent="0.35"/>
    <row r="8708" customFormat="1" x14ac:dyDescent="0.35"/>
    <row r="8709" customFormat="1" x14ac:dyDescent="0.35"/>
    <row r="8710" customFormat="1" x14ac:dyDescent="0.35"/>
    <row r="8711" customFormat="1" x14ac:dyDescent="0.35"/>
    <row r="8712" customFormat="1" x14ac:dyDescent="0.35"/>
    <row r="8713" customFormat="1" x14ac:dyDescent="0.35"/>
    <row r="8714" customFormat="1" x14ac:dyDescent="0.35"/>
    <row r="8715" customFormat="1" x14ac:dyDescent="0.35"/>
    <row r="8716" customFormat="1" x14ac:dyDescent="0.35"/>
    <row r="8717" customFormat="1" x14ac:dyDescent="0.35"/>
    <row r="8718" customFormat="1" x14ac:dyDescent="0.35"/>
    <row r="8719" customFormat="1" x14ac:dyDescent="0.35"/>
    <row r="8720" customFormat="1" x14ac:dyDescent="0.35"/>
    <row r="8721" customFormat="1" x14ac:dyDescent="0.35"/>
    <row r="8722" customFormat="1" x14ac:dyDescent="0.35"/>
    <row r="8723" customFormat="1" x14ac:dyDescent="0.35"/>
    <row r="8724" customFormat="1" x14ac:dyDescent="0.35"/>
    <row r="8725" customFormat="1" x14ac:dyDescent="0.35"/>
    <row r="8726" customFormat="1" x14ac:dyDescent="0.35"/>
    <row r="8727" customFormat="1" x14ac:dyDescent="0.35"/>
    <row r="8728" customFormat="1" x14ac:dyDescent="0.35"/>
    <row r="8729" customFormat="1" x14ac:dyDescent="0.35"/>
    <row r="8730" customFormat="1" x14ac:dyDescent="0.35"/>
    <row r="8731" customFormat="1" x14ac:dyDescent="0.35"/>
    <row r="8732" customFormat="1" x14ac:dyDescent="0.35"/>
    <row r="8733" customFormat="1" x14ac:dyDescent="0.35"/>
    <row r="8734" customFormat="1" x14ac:dyDescent="0.35"/>
    <row r="8735" customFormat="1" x14ac:dyDescent="0.35"/>
    <row r="8736" customFormat="1" x14ac:dyDescent="0.35"/>
    <row r="8737" customFormat="1" x14ac:dyDescent="0.35"/>
    <row r="8738" customFormat="1" x14ac:dyDescent="0.35"/>
    <row r="8739" customFormat="1" x14ac:dyDescent="0.35"/>
    <row r="8740" customFormat="1" x14ac:dyDescent="0.35"/>
    <row r="8741" customFormat="1" x14ac:dyDescent="0.35"/>
    <row r="8742" customFormat="1" x14ac:dyDescent="0.35"/>
    <row r="8743" customFormat="1" x14ac:dyDescent="0.35"/>
    <row r="8744" customFormat="1" x14ac:dyDescent="0.35"/>
    <row r="8745" customFormat="1" x14ac:dyDescent="0.35"/>
    <row r="8746" customFormat="1" x14ac:dyDescent="0.35"/>
    <row r="8747" customFormat="1" x14ac:dyDescent="0.35"/>
    <row r="8748" customFormat="1" x14ac:dyDescent="0.35"/>
    <row r="8749" customFormat="1" x14ac:dyDescent="0.35"/>
    <row r="8750" customFormat="1" x14ac:dyDescent="0.35"/>
    <row r="8751" customFormat="1" x14ac:dyDescent="0.35"/>
    <row r="8752" customFormat="1" x14ac:dyDescent="0.35"/>
    <row r="8753" customFormat="1" x14ac:dyDescent="0.35"/>
    <row r="8754" customFormat="1" x14ac:dyDescent="0.35"/>
    <row r="8755" customFormat="1" x14ac:dyDescent="0.35"/>
    <row r="8756" customFormat="1" x14ac:dyDescent="0.35"/>
    <row r="8757" customFormat="1" x14ac:dyDescent="0.35"/>
    <row r="8758" customFormat="1" x14ac:dyDescent="0.35"/>
    <row r="8759" customFormat="1" x14ac:dyDescent="0.35"/>
    <row r="8760" customFormat="1" x14ac:dyDescent="0.35"/>
    <row r="8761" customFormat="1" x14ac:dyDescent="0.35"/>
    <row r="8762" customFormat="1" x14ac:dyDescent="0.35"/>
    <row r="8763" customFormat="1" x14ac:dyDescent="0.35"/>
    <row r="8764" customFormat="1" x14ac:dyDescent="0.35"/>
    <row r="8765" customFormat="1" x14ac:dyDescent="0.35"/>
    <row r="8766" customFormat="1" x14ac:dyDescent="0.35"/>
    <row r="8767" customFormat="1" x14ac:dyDescent="0.35"/>
    <row r="8768" customFormat="1" x14ac:dyDescent="0.35"/>
    <row r="8769" customFormat="1" x14ac:dyDescent="0.35"/>
    <row r="8770" customFormat="1" x14ac:dyDescent="0.35"/>
    <row r="8771" customFormat="1" x14ac:dyDescent="0.35"/>
    <row r="8772" customFormat="1" x14ac:dyDescent="0.35"/>
    <row r="8773" customFormat="1" x14ac:dyDescent="0.35"/>
    <row r="8774" customFormat="1" x14ac:dyDescent="0.35"/>
    <row r="8775" customFormat="1" x14ac:dyDescent="0.35"/>
    <row r="8776" customFormat="1" x14ac:dyDescent="0.35"/>
    <row r="8777" customFormat="1" x14ac:dyDescent="0.35"/>
    <row r="8778" customFormat="1" x14ac:dyDescent="0.35"/>
    <row r="8779" customFormat="1" x14ac:dyDescent="0.35"/>
    <row r="8780" customFormat="1" x14ac:dyDescent="0.35"/>
    <row r="8781" customFormat="1" x14ac:dyDescent="0.35"/>
    <row r="8782" customFormat="1" x14ac:dyDescent="0.35"/>
    <row r="8783" customFormat="1" x14ac:dyDescent="0.35"/>
    <row r="8784" customFormat="1" x14ac:dyDescent="0.35"/>
    <row r="8785" customFormat="1" x14ac:dyDescent="0.35"/>
    <row r="8786" customFormat="1" x14ac:dyDescent="0.35"/>
    <row r="8787" customFormat="1" x14ac:dyDescent="0.35"/>
    <row r="8788" customFormat="1" x14ac:dyDescent="0.35"/>
    <row r="8789" customFormat="1" x14ac:dyDescent="0.35"/>
    <row r="8790" customFormat="1" x14ac:dyDescent="0.35"/>
    <row r="8791" customFormat="1" x14ac:dyDescent="0.35"/>
    <row r="8792" customFormat="1" x14ac:dyDescent="0.35"/>
    <row r="8793" customFormat="1" x14ac:dyDescent="0.35"/>
    <row r="8794" customFormat="1" x14ac:dyDescent="0.35"/>
    <row r="8795" customFormat="1" x14ac:dyDescent="0.35"/>
    <row r="8796" customFormat="1" x14ac:dyDescent="0.35"/>
    <row r="8797" customFormat="1" x14ac:dyDescent="0.35"/>
    <row r="8798" customFormat="1" x14ac:dyDescent="0.35"/>
    <row r="8799" customFormat="1" x14ac:dyDescent="0.35"/>
    <row r="8800" customFormat="1" x14ac:dyDescent="0.35"/>
    <row r="8801" customFormat="1" x14ac:dyDescent="0.35"/>
    <row r="8802" customFormat="1" x14ac:dyDescent="0.35"/>
    <row r="8803" customFormat="1" x14ac:dyDescent="0.35"/>
    <row r="8804" customFormat="1" x14ac:dyDescent="0.35"/>
    <row r="8805" customFormat="1" x14ac:dyDescent="0.35"/>
    <row r="8806" customFormat="1" x14ac:dyDescent="0.35"/>
    <row r="8807" customFormat="1" x14ac:dyDescent="0.35"/>
    <row r="8808" customFormat="1" x14ac:dyDescent="0.35"/>
    <row r="8809" customFormat="1" x14ac:dyDescent="0.35"/>
    <row r="8810" customFormat="1" x14ac:dyDescent="0.35"/>
    <row r="8811" customFormat="1" x14ac:dyDescent="0.35"/>
    <row r="8812" customFormat="1" x14ac:dyDescent="0.35"/>
    <row r="8813" customFormat="1" x14ac:dyDescent="0.35"/>
    <row r="8814" customFormat="1" x14ac:dyDescent="0.35"/>
    <row r="8815" customFormat="1" x14ac:dyDescent="0.35"/>
    <row r="8816" customFormat="1" x14ac:dyDescent="0.35"/>
    <row r="8817" customFormat="1" x14ac:dyDescent="0.35"/>
    <row r="8818" customFormat="1" x14ac:dyDescent="0.35"/>
    <row r="8819" customFormat="1" x14ac:dyDescent="0.35"/>
    <row r="8820" customFormat="1" x14ac:dyDescent="0.35"/>
    <row r="8821" customFormat="1" x14ac:dyDescent="0.35"/>
    <row r="8822" customFormat="1" x14ac:dyDescent="0.35"/>
    <row r="8823" customFormat="1" x14ac:dyDescent="0.35"/>
    <row r="8824" customFormat="1" x14ac:dyDescent="0.35"/>
    <row r="8825" customFormat="1" x14ac:dyDescent="0.35"/>
    <row r="8826" customFormat="1" x14ac:dyDescent="0.35"/>
    <row r="8827" customFormat="1" x14ac:dyDescent="0.35"/>
    <row r="8828" customFormat="1" x14ac:dyDescent="0.35"/>
    <row r="8829" customFormat="1" x14ac:dyDescent="0.35"/>
    <row r="8830" customFormat="1" x14ac:dyDescent="0.35"/>
    <row r="8831" customFormat="1" x14ac:dyDescent="0.35"/>
    <row r="8832" customFormat="1" x14ac:dyDescent="0.35"/>
    <row r="8833" customFormat="1" x14ac:dyDescent="0.35"/>
    <row r="8834" customFormat="1" x14ac:dyDescent="0.35"/>
    <row r="8835" customFormat="1" x14ac:dyDescent="0.35"/>
    <row r="8836" customFormat="1" x14ac:dyDescent="0.35"/>
    <row r="8837" customFormat="1" x14ac:dyDescent="0.35"/>
    <row r="8838" customFormat="1" x14ac:dyDescent="0.35"/>
    <row r="8839" customFormat="1" x14ac:dyDescent="0.35"/>
    <row r="8840" customFormat="1" x14ac:dyDescent="0.35"/>
    <row r="8841" customFormat="1" x14ac:dyDescent="0.35"/>
    <row r="8842" customFormat="1" x14ac:dyDescent="0.35"/>
    <row r="8843" customFormat="1" x14ac:dyDescent="0.35"/>
    <row r="8844" customFormat="1" x14ac:dyDescent="0.35"/>
    <row r="8845" customFormat="1" x14ac:dyDescent="0.35"/>
    <row r="8846" customFormat="1" x14ac:dyDescent="0.35"/>
    <row r="8847" customFormat="1" x14ac:dyDescent="0.35"/>
    <row r="8848" customFormat="1" x14ac:dyDescent="0.35"/>
    <row r="8849" customFormat="1" x14ac:dyDescent="0.35"/>
    <row r="8850" customFormat="1" x14ac:dyDescent="0.35"/>
    <row r="8851" customFormat="1" x14ac:dyDescent="0.35"/>
    <row r="8852" customFormat="1" x14ac:dyDescent="0.35"/>
    <row r="8853" customFormat="1" x14ac:dyDescent="0.35"/>
    <row r="8854" customFormat="1" x14ac:dyDescent="0.35"/>
    <row r="8855" customFormat="1" x14ac:dyDescent="0.35"/>
    <row r="8856" customFormat="1" x14ac:dyDescent="0.35"/>
    <row r="8857" customFormat="1" x14ac:dyDescent="0.35"/>
    <row r="8858" customFormat="1" x14ac:dyDescent="0.35"/>
    <row r="8859" customFormat="1" x14ac:dyDescent="0.35"/>
    <row r="8860" customFormat="1" x14ac:dyDescent="0.35"/>
    <row r="8861" customFormat="1" x14ac:dyDescent="0.35"/>
    <row r="8862" customFormat="1" x14ac:dyDescent="0.35"/>
    <row r="8863" customFormat="1" x14ac:dyDescent="0.35"/>
    <row r="8864" customFormat="1" x14ac:dyDescent="0.35"/>
    <row r="8865" customFormat="1" x14ac:dyDescent="0.35"/>
    <row r="8866" customFormat="1" x14ac:dyDescent="0.35"/>
    <row r="8867" customFormat="1" x14ac:dyDescent="0.35"/>
    <row r="8868" customFormat="1" x14ac:dyDescent="0.35"/>
    <row r="8869" customFormat="1" x14ac:dyDescent="0.35"/>
    <row r="8870" customFormat="1" x14ac:dyDescent="0.35"/>
    <row r="8871" customFormat="1" x14ac:dyDescent="0.35"/>
    <row r="8872" customFormat="1" x14ac:dyDescent="0.35"/>
    <row r="8873" customFormat="1" x14ac:dyDescent="0.35"/>
    <row r="8874" customFormat="1" x14ac:dyDescent="0.35"/>
    <row r="8875" customFormat="1" x14ac:dyDescent="0.35"/>
    <row r="8876" customFormat="1" x14ac:dyDescent="0.35"/>
    <row r="8877" customFormat="1" x14ac:dyDescent="0.35"/>
    <row r="8878" customFormat="1" x14ac:dyDescent="0.35"/>
    <row r="8879" customFormat="1" x14ac:dyDescent="0.35"/>
    <row r="8880" customFormat="1" x14ac:dyDescent="0.35"/>
    <row r="8881" customFormat="1" x14ac:dyDescent="0.35"/>
    <row r="8882" customFormat="1" x14ac:dyDescent="0.35"/>
    <row r="8883" customFormat="1" x14ac:dyDescent="0.35"/>
    <row r="8884" customFormat="1" x14ac:dyDescent="0.35"/>
    <row r="8885" customFormat="1" x14ac:dyDescent="0.35"/>
    <row r="8886" customFormat="1" x14ac:dyDescent="0.35"/>
    <row r="8887" customFormat="1" x14ac:dyDescent="0.35"/>
    <row r="8888" customFormat="1" x14ac:dyDescent="0.35"/>
    <row r="8889" customFormat="1" x14ac:dyDescent="0.35"/>
    <row r="8890" customFormat="1" x14ac:dyDescent="0.35"/>
    <row r="8891" customFormat="1" x14ac:dyDescent="0.35"/>
    <row r="8892" customFormat="1" x14ac:dyDescent="0.35"/>
    <row r="8893" customFormat="1" x14ac:dyDescent="0.35"/>
    <row r="8894" customFormat="1" x14ac:dyDescent="0.35"/>
    <row r="8895" customFormat="1" x14ac:dyDescent="0.35"/>
    <row r="8896" customFormat="1" x14ac:dyDescent="0.35"/>
    <row r="8897" customFormat="1" x14ac:dyDescent="0.35"/>
    <row r="8898" customFormat="1" x14ac:dyDescent="0.35"/>
    <row r="8899" customFormat="1" x14ac:dyDescent="0.35"/>
    <row r="8900" customFormat="1" x14ac:dyDescent="0.35"/>
    <row r="8901" customFormat="1" x14ac:dyDescent="0.35"/>
    <row r="8902" customFormat="1" x14ac:dyDescent="0.35"/>
    <row r="8903" customFormat="1" x14ac:dyDescent="0.35"/>
    <row r="8904" customFormat="1" x14ac:dyDescent="0.35"/>
    <row r="8905" customFormat="1" x14ac:dyDescent="0.35"/>
    <row r="8906" customFormat="1" x14ac:dyDescent="0.35"/>
    <row r="8907" customFormat="1" x14ac:dyDescent="0.35"/>
    <row r="8908" customFormat="1" x14ac:dyDescent="0.35"/>
    <row r="8909" customFormat="1" x14ac:dyDescent="0.35"/>
    <row r="8910" customFormat="1" x14ac:dyDescent="0.35"/>
    <row r="8911" customFormat="1" x14ac:dyDescent="0.35"/>
    <row r="8912" customFormat="1" x14ac:dyDescent="0.35"/>
    <row r="8913" customFormat="1" x14ac:dyDescent="0.35"/>
    <row r="8914" customFormat="1" x14ac:dyDescent="0.35"/>
    <row r="8915" customFormat="1" x14ac:dyDescent="0.35"/>
    <row r="8916" customFormat="1" x14ac:dyDescent="0.35"/>
    <row r="8917" customFormat="1" x14ac:dyDescent="0.35"/>
    <row r="8918" customFormat="1" x14ac:dyDescent="0.35"/>
    <row r="8919" customFormat="1" x14ac:dyDescent="0.35"/>
    <row r="8920" customFormat="1" x14ac:dyDescent="0.35"/>
    <row r="8921" customFormat="1" x14ac:dyDescent="0.35"/>
    <row r="8922" customFormat="1" x14ac:dyDescent="0.35"/>
    <row r="8923" customFormat="1" x14ac:dyDescent="0.35"/>
    <row r="8924" customFormat="1" x14ac:dyDescent="0.35"/>
    <row r="8925" customFormat="1" x14ac:dyDescent="0.35"/>
    <row r="8926" customFormat="1" x14ac:dyDescent="0.35"/>
    <row r="8927" customFormat="1" x14ac:dyDescent="0.35"/>
    <row r="8928" customFormat="1" x14ac:dyDescent="0.35"/>
    <row r="8929" customFormat="1" x14ac:dyDescent="0.35"/>
    <row r="8930" customFormat="1" x14ac:dyDescent="0.35"/>
    <row r="8931" customFormat="1" x14ac:dyDescent="0.35"/>
    <row r="8932" customFormat="1" x14ac:dyDescent="0.35"/>
    <row r="8933" customFormat="1" x14ac:dyDescent="0.35"/>
    <row r="8934" customFormat="1" x14ac:dyDescent="0.35"/>
    <row r="8935" customFormat="1" x14ac:dyDescent="0.35"/>
    <row r="8936" customFormat="1" x14ac:dyDescent="0.35"/>
    <row r="8937" customFormat="1" x14ac:dyDescent="0.35"/>
    <row r="8938" customFormat="1" x14ac:dyDescent="0.35"/>
    <row r="8939" customFormat="1" x14ac:dyDescent="0.35"/>
    <row r="8940" customFormat="1" x14ac:dyDescent="0.35"/>
    <row r="8941" customFormat="1" x14ac:dyDescent="0.35"/>
    <row r="8942" customFormat="1" x14ac:dyDescent="0.35"/>
    <row r="8943" customFormat="1" x14ac:dyDescent="0.35"/>
    <row r="8944" customFormat="1" x14ac:dyDescent="0.35"/>
    <row r="8945" customFormat="1" x14ac:dyDescent="0.35"/>
    <row r="8946" customFormat="1" x14ac:dyDescent="0.35"/>
    <row r="8947" customFormat="1" x14ac:dyDescent="0.35"/>
    <row r="8948" customFormat="1" x14ac:dyDescent="0.35"/>
    <row r="8949" customFormat="1" x14ac:dyDescent="0.35"/>
    <row r="8950" customFormat="1" x14ac:dyDescent="0.35"/>
    <row r="8951" customFormat="1" x14ac:dyDescent="0.35"/>
    <row r="8952" customFormat="1" x14ac:dyDescent="0.35"/>
    <row r="8953" customFormat="1" x14ac:dyDescent="0.35"/>
    <row r="8954" customFormat="1" x14ac:dyDescent="0.35"/>
    <row r="8955" customFormat="1" x14ac:dyDescent="0.35"/>
    <row r="8956" customFormat="1" x14ac:dyDescent="0.35"/>
    <row r="8957" customFormat="1" x14ac:dyDescent="0.35"/>
    <row r="8958" customFormat="1" x14ac:dyDescent="0.35"/>
    <row r="8959" customFormat="1" x14ac:dyDescent="0.35"/>
    <row r="8960" customFormat="1" x14ac:dyDescent="0.35"/>
    <row r="8961" customFormat="1" x14ac:dyDescent="0.35"/>
    <row r="8962" customFormat="1" x14ac:dyDescent="0.35"/>
    <row r="8963" customFormat="1" x14ac:dyDescent="0.35"/>
    <row r="8964" customFormat="1" x14ac:dyDescent="0.35"/>
    <row r="8965" customFormat="1" x14ac:dyDescent="0.35"/>
    <row r="8966" customFormat="1" x14ac:dyDescent="0.35"/>
    <row r="8967" customFormat="1" x14ac:dyDescent="0.35"/>
    <row r="8968" customFormat="1" x14ac:dyDescent="0.35"/>
    <row r="8969" customFormat="1" x14ac:dyDescent="0.35"/>
    <row r="8970" customFormat="1" x14ac:dyDescent="0.35"/>
    <row r="8971" customFormat="1" x14ac:dyDescent="0.35"/>
    <row r="8972" customFormat="1" x14ac:dyDescent="0.35"/>
    <row r="8973" customFormat="1" x14ac:dyDescent="0.35"/>
    <row r="8974" customFormat="1" x14ac:dyDescent="0.35"/>
    <row r="8975" customFormat="1" x14ac:dyDescent="0.35"/>
    <row r="8976" customFormat="1" x14ac:dyDescent="0.35"/>
    <row r="8977" customFormat="1" x14ac:dyDescent="0.35"/>
    <row r="8978" customFormat="1" x14ac:dyDescent="0.35"/>
    <row r="8979" customFormat="1" x14ac:dyDescent="0.35"/>
    <row r="8980" customFormat="1" x14ac:dyDescent="0.35"/>
    <row r="8981" customFormat="1" x14ac:dyDescent="0.35"/>
    <row r="8982" customFormat="1" x14ac:dyDescent="0.35"/>
    <row r="8983" customFormat="1" x14ac:dyDescent="0.35"/>
    <row r="8984" customFormat="1" x14ac:dyDescent="0.35"/>
    <row r="8985" customFormat="1" x14ac:dyDescent="0.35"/>
    <row r="8986" customFormat="1" x14ac:dyDescent="0.35"/>
    <row r="8987" customFormat="1" x14ac:dyDescent="0.35"/>
    <row r="8988" customFormat="1" x14ac:dyDescent="0.35"/>
    <row r="8989" customFormat="1" x14ac:dyDescent="0.35"/>
    <row r="8990" customFormat="1" x14ac:dyDescent="0.35"/>
    <row r="8991" customFormat="1" x14ac:dyDescent="0.35"/>
    <row r="8992" customFormat="1" x14ac:dyDescent="0.35"/>
    <row r="8993" customFormat="1" x14ac:dyDescent="0.35"/>
    <row r="8994" customFormat="1" x14ac:dyDescent="0.35"/>
    <row r="8995" customFormat="1" x14ac:dyDescent="0.35"/>
    <row r="8996" customFormat="1" x14ac:dyDescent="0.35"/>
    <row r="8997" customFormat="1" x14ac:dyDescent="0.35"/>
    <row r="8998" customFormat="1" x14ac:dyDescent="0.35"/>
    <row r="8999" customFormat="1" x14ac:dyDescent="0.35"/>
    <row r="9000" customFormat="1" x14ac:dyDescent="0.35"/>
    <row r="9001" customFormat="1" x14ac:dyDescent="0.35"/>
    <row r="9002" customFormat="1" x14ac:dyDescent="0.35"/>
    <row r="9003" customFormat="1" x14ac:dyDescent="0.35"/>
    <row r="9004" customFormat="1" x14ac:dyDescent="0.35"/>
    <row r="9005" customFormat="1" x14ac:dyDescent="0.35"/>
    <row r="9006" customFormat="1" x14ac:dyDescent="0.35"/>
    <row r="9007" customFormat="1" x14ac:dyDescent="0.35"/>
    <row r="9008" customFormat="1" x14ac:dyDescent="0.35"/>
    <row r="9009" customFormat="1" x14ac:dyDescent="0.35"/>
    <row r="9010" customFormat="1" x14ac:dyDescent="0.35"/>
    <row r="9011" customFormat="1" x14ac:dyDescent="0.35"/>
    <row r="9012" customFormat="1" x14ac:dyDescent="0.35"/>
    <row r="9013" customFormat="1" x14ac:dyDescent="0.35"/>
    <row r="9014" customFormat="1" x14ac:dyDescent="0.35"/>
    <row r="9015" customFormat="1" x14ac:dyDescent="0.35"/>
    <row r="9016" customFormat="1" x14ac:dyDescent="0.35"/>
    <row r="9017" customFormat="1" x14ac:dyDescent="0.35"/>
    <row r="9018" customFormat="1" x14ac:dyDescent="0.35"/>
    <row r="9019" customFormat="1" x14ac:dyDescent="0.35"/>
    <row r="9020" customFormat="1" x14ac:dyDescent="0.35"/>
    <row r="9021" customFormat="1" x14ac:dyDescent="0.35"/>
    <row r="9022" customFormat="1" x14ac:dyDescent="0.35"/>
    <row r="9023" customFormat="1" x14ac:dyDescent="0.35"/>
    <row r="9024" customFormat="1" x14ac:dyDescent="0.35"/>
    <row r="9025" customFormat="1" x14ac:dyDescent="0.35"/>
    <row r="9026" customFormat="1" x14ac:dyDescent="0.35"/>
    <row r="9027" customFormat="1" x14ac:dyDescent="0.35"/>
    <row r="9028" customFormat="1" x14ac:dyDescent="0.35"/>
    <row r="9029" customFormat="1" x14ac:dyDescent="0.35"/>
    <row r="9030" customFormat="1" x14ac:dyDescent="0.35"/>
    <row r="9031" customFormat="1" x14ac:dyDescent="0.35"/>
    <row r="9032" customFormat="1" x14ac:dyDescent="0.35"/>
    <row r="9033" customFormat="1" x14ac:dyDescent="0.35"/>
    <row r="9034" customFormat="1" x14ac:dyDescent="0.35"/>
    <row r="9035" customFormat="1" x14ac:dyDescent="0.35"/>
    <row r="9036" customFormat="1" x14ac:dyDescent="0.35"/>
    <row r="9037" customFormat="1" x14ac:dyDescent="0.35"/>
    <row r="9038" customFormat="1" x14ac:dyDescent="0.35"/>
    <row r="9039" customFormat="1" x14ac:dyDescent="0.35"/>
    <row r="9040" customFormat="1" x14ac:dyDescent="0.35"/>
    <row r="9041" customFormat="1" x14ac:dyDescent="0.35"/>
    <row r="9042" customFormat="1" x14ac:dyDescent="0.35"/>
    <row r="9043" customFormat="1" x14ac:dyDescent="0.35"/>
    <row r="9044" customFormat="1" x14ac:dyDescent="0.35"/>
    <row r="9045" customFormat="1" x14ac:dyDescent="0.35"/>
    <row r="9046" customFormat="1" x14ac:dyDescent="0.35"/>
    <row r="9047" customFormat="1" x14ac:dyDescent="0.35"/>
    <row r="9048" customFormat="1" x14ac:dyDescent="0.35"/>
    <row r="9049" customFormat="1" x14ac:dyDescent="0.35"/>
    <row r="9050" customFormat="1" x14ac:dyDescent="0.35"/>
    <row r="9051" customFormat="1" x14ac:dyDescent="0.35"/>
    <row r="9052" customFormat="1" x14ac:dyDescent="0.35"/>
    <row r="9053" customFormat="1" x14ac:dyDescent="0.35"/>
    <row r="9054" customFormat="1" x14ac:dyDescent="0.35"/>
    <row r="9055" customFormat="1" x14ac:dyDescent="0.35"/>
    <row r="9056" customFormat="1" x14ac:dyDescent="0.35"/>
    <row r="9057" customFormat="1" x14ac:dyDescent="0.35"/>
    <row r="9058" customFormat="1" x14ac:dyDescent="0.35"/>
    <row r="9059" customFormat="1" x14ac:dyDescent="0.35"/>
    <row r="9060" customFormat="1" x14ac:dyDescent="0.35"/>
    <row r="9061" customFormat="1" x14ac:dyDescent="0.35"/>
    <row r="9062" customFormat="1" x14ac:dyDescent="0.35"/>
    <row r="9063" customFormat="1" x14ac:dyDescent="0.35"/>
    <row r="9064" customFormat="1" x14ac:dyDescent="0.35"/>
    <row r="9065" customFormat="1" x14ac:dyDescent="0.35"/>
    <row r="9066" customFormat="1" x14ac:dyDescent="0.35"/>
    <row r="9067" customFormat="1" x14ac:dyDescent="0.35"/>
    <row r="9068" customFormat="1" x14ac:dyDescent="0.35"/>
    <row r="9069" customFormat="1" x14ac:dyDescent="0.35"/>
    <row r="9070" customFormat="1" x14ac:dyDescent="0.35"/>
    <row r="9071" customFormat="1" x14ac:dyDescent="0.35"/>
    <row r="9072" customFormat="1" x14ac:dyDescent="0.35"/>
    <row r="9073" customFormat="1" x14ac:dyDescent="0.35"/>
    <row r="9074" customFormat="1" x14ac:dyDescent="0.35"/>
    <row r="9075" customFormat="1" x14ac:dyDescent="0.35"/>
    <row r="9076" customFormat="1" x14ac:dyDescent="0.35"/>
    <row r="9077" customFormat="1" x14ac:dyDescent="0.35"/>
    <row r="9078" customFormat="1" x14ac:dyDescent="0.35"/>
    <row r="9079" customFormat="1" x14ac:dyDescent="0.35"/>
    <row r="9080" customFormat="1" x14ac:dyDescent="0.35"/>
    <row r="9081" customFormat="1" x14ac:dyDescent="0.35"/>
    <row r="9082" customFormat="1" x14ac:dyDescent="0.35"/>
    <row r="9083" customFormat="1" x14ac:dyDescent="0.35"/>
    <row r="9084" customFormat="1" x14ac:dyDescent="0.35"/>
    <row r="9085" customFormat="1" x14ac:dyDescent="0.35"/>
    <row r="9086" customFormat="1" x14ac:dyDescent="0.35"/>
    <row r="9087" customFormat="1" x14ac:dyDescent="0.35"/>
    <row r="9088" customFormat="1" x14ac:dyDescent="0.35"/>
    <row r="9089" customFormat="1" x14ac:dyDescent="0.35"/>
    <row r="9090" customFormat="1" x14ac:dyDescent="0.35"/>
    <row r="9091" customFormat="1" x14ac:dyDescent="0.35"/>
    <row r="9092" customFormat="1" x14ac:dyDescent="0.35"/>
    <row r="9093" customFormat="1" x14ac:dyDescent="0.35"/>
    <row r="9094" customFormat="1" x14ac:dyDescent="0.35"/>
    <row r="9095" customFormat="1" x14ac:dyDescent="0.35"/>
    <row r="9096" customFormat="1" x14ac:dyDescent="0.35"/>
    <row r="9097" customFormat="1" x14ac:dyDescent="0.35"/>
    <row r="9098" customFormat="1" x14ac:dyDescent="0.35"/>
    <row r="9099" customFormat="1" x14ac:dyDescent="0.35"/>
    <row r="9100" customFormat="1" x14ac:dyDescent="0.35"/>
    <row r="9101" customFormat="1" x14ac:dyDescent="0.35"/>
    <row r="9102" customFormat="1" x14ac:dyDescent="0.35"/>
    <row r="9103" customFormat="1" x14ac:dyDescent="0.35"/>
    <row r="9104" customFormat="1" x14ac:dyDescent="0.35"/>
    <row r="9105" customFormat="1" x14ac:dyDescent="0.35"/>
    <row r="9106" customFormat="1" x14ac:dyDescent="0.35"/>
    <row r="9107" customFormat="1" x14ac:dyDescent="0.35"/>
    <row r="9108" customFormat="1" x14ac:dyDescent="0.35"/>
    <row r="9109" customFormat="1" x14ac:dyDescent="0.35"/>
    <row r="9110" customFormat="1" x14ac:dyDescent="0.35"/>
    <row r="9111" customFormat="1" x14ac:dyDescent="0.35"/>
    <row r="9112" customFormat="1" x14ac:dyDescent="0.35"/>
    <row r="9113" customFormat="1" x14ac:dyDescent="0.35"/>
    <row r="9114" customFormat="1" x14ac:dyDescent="0.35"/>
    <row r="9115" customFormat="1" x14ac:dyDescent="0.35"/>
    <row r="9116" customFormat="1" x14ac:dyDescent="0.35"/>
    <row r="9117" customFormat="1" x14ac:dyDescent="0.35"/>
    <row r="9118" customFormat="1" x14ac:dyDescent="0.35"/>
    <row r="9119" customFormat="1" x14ac:dyDescent="0.35"/>
    <row r="9120" customFormat="1" x14ac:dyDescent="0.35"/>
    <row r="9121" customFormat="1" x14ac:dyDescent="0.35"/>
    <row r="9122" customFormat="1" x14ac:dyDescent="0.35"/>
    <row r="9123" customFormat="1" x14ac:dyDescent="0.35"/>
    <row r="9124" customFormat="1" x14ac:dyDescent="0.35"/>
    <row r="9125" customFormat="1" x14ac:dyDescent="0.35"/>
    <row r="9126" customFormat="1" x14ac:dyDescent="0.35"/>
    <row r="9127" customFormat="1" x14ac:dyDescent="0.35"/>
    <row r="9128" customFormat="1" x14ac:dyDescent="0.35"/>
    <row r="9129" customFormat="1" x14ac:dyDescent="0.35"/>
    <row r="9130" customFormat="1" x14ac:dyDescent="0.35"/>
    <row r="9131" customFormat="1" x14ac:dyDescent="0.35"/>
    <row r="9132" customFormat="1" x14ac:dyDescent="0.35"/>
    <row r="9133" customFormat="1" x14ac:dyDescent="0.35"/>
    <row r="9134" customFormat="1" x14ac:dyDescent="0.35"/>
    <row r="9135" customFormat="1" x14ac:dyDescent="0.35"/>
    <row r="9136" customFormat="1" x14ac:dyDescent="0.35"/>
    <row r="9137" customFormat="1" x14ac:dyDescent="0.35"/>
    <row r="9138" customFormat="1" x14ac:dyDescent="0.35"/>
    <row r="9139" customFormat="1" x14ac:dyDescent="0.35"/>
    <row r="9140" customFormat="1" x14ac:dyDescent="0.35"/>
    <row r="9141" customFormat="1" x14ac:dyDescent="0.35"/>
    <row r="9142" customFormat="1" x14ac:dyDescent="0.35"/>
    <row r="9143" customFormat="1" x14ac:dyDescent="0.35"/>
    <row r="9144" customFormat="1" x14ac:dyDescent="0.35"/>
    <row r="9145" customFormat="1" x14ac:dyDescent="0.35"/>
    <row r="9146" customFormat="1" x14ac:dyDescent="0.35"/>
    <row r="9147" customFormat="1" x14ac:dyDescent="0.35"/>
    <row r="9148" customFormat="1" x14ac:dyDescent="0.35"/>
    <row r="9149" customFormat="1" x14ac:dyDescent="0.35"/>
    <row r="9150" customFormat="1" x14ac:dyDescent="0.35"/>
    <row r="9151" customFormat="1" x14ac:dyDescent="0.35"/>
    <row r="9152" customFormat="1" x14ac:dyDescent="0.35"/>
    <row r="9153" customFormat="1" x14ac:dyDescent="0.35"/>
    <row r="9154" customFormat="1" x14ac:dyDescent="0.35"/>
    <row r="9155" customFormat="1" x14ac:dyDescent="0.35"/>
    <row r="9156" customFormat="1" x14ac:dyDescent="0.35"/>
    <row r="9157" customFormat="1" x14ac:dyDescent="0.35"/>
    <row r="9158" customFormat="1" x14ac:dyDescent="0.35"/>
    <row r="9159" customFormat="1" x14ac:dyDescent="0.35"/>
    <row r="9160" customFormat="1" x14ac:dyDescent="0.35"/>
    <row r="9161" customFormat="1" x14ac:dyDescent="0.35"/>
    <row r="9162" customFormat="1" x14ac:dyDescent="0.35"/>
    <row r="9163" customFormat="1" x14ac:dyDescent="0.35"/>
    <row r="9164" customFormat="1" x14ac:dyDescent="0.35"/>
    <row r="9165" customFormat="1" x14ac:dyDescent="0.35"/>
    <row r="9166" customFormat="1" x14ac:dyDescent="0.35"/>
    <row r="9167" customFormat="1" x14ac:dyDescent="0.35"/>
    <row r="9168" customFormat="1" x14ac:dyDescent="0.35"/>
    <row r="9169" customFormat="1" x14ac:dyDescent="0.35"/>
    <row r="9170" customFormat="1" x14ac:dyDescent="0.35"/>
    <row r="9171" customFormat="1" x14ac:dyDescent="0.35"/>
    <row r="9172" customFormat="1" x14ac:dyDescent="0.35"/>
    <row r="9173" customFormat="1" x14ac:dyDescent="0.35"/>
    <row r="9174" customFormat="1" x14ac:dyDescent="0.35"/>
    <row r="9175" customFormat="1" x14ac:dyDescent="0.35"/>
    <row r="9176" customFormat="1" x14ac:dyDescent="0.35"/>
    <row r="9177" customFormat="1" x14ac:dyDescent="0.35"/>
    <row r="9178" customFormat="1" x14ac:dyDescent="0.35"/>
    <row r="9179" customFormat="1" x14ac:dyDescent="0.35"/>
    <row r="9180" customFormat="1" x14ac:dyDescent="0.35"/>
    <row r="9181" customFormat="1" x14ac:dyDescent="0.35"/>
    <row r="9182" customFormat="1" x14ac:dyDescent="0.35"/>
    <row r="9183" customFormat="1" x14ac:dyDescent="0.35"/>
    <row r="9184" customFormat="1" x14ac:dyDescent="0.35"/>
    <row r="9185" customFormat="1" x14ac:dyDescent="0.35"/>
    <row r="9186" customFormat="1" x14ac:dyDescent="0.35"/>
    <row r="9187" customFormat="1" x14ac:dyDescent="0.35"/>
    <row r="9188" customFormat="1" x14ac:dyDescent="0.35"/>
    <row r="9189" customFormat="1" x14ac:dyDescent="0.35"/>
    <row r="9190" customFormat="1" x14ac:dyDescent="0.35"/>
    <row r="9191" customFormat="1" x14ac:dyDescent="0.35"/>
    <row r="9192" customFormat="1" x14ac:dyDescent="0.35"/>
    <row r="9193" customFormat="1" x14ac:dyDescent="0.35"/>
    <row r="9194" customFormat="1" x14ac:dyDescent="0.35"/>
    <row r="9195" customFormat="1" x14ac:dyDescent="0.35"/>
    <row r="9196" customFormat="1" x14ac:dyDescent="0.35"/>
    <row r="9197" customFormat="1" x14ac:dyDescent="0.35"/>
    <row r="9198" customFormat="1" x14ac:dyDescent="0.35"/>
    <row r="9199" customFormat="1" x14ac:dyDescent="0.35"/>
    <row r="9200" customFormat="1" x14ac:dyDescent="0.35"/>
    <row r="9201" customFormat="1" x14ac:dyDescent="0.35"/>
    <row r="9202" customFormat="1" x14ac:dyDescent="0.35"/>
    <row r="9203" customFormat="1" x14ac:dyDescent="0.35"/>
    <row r="9204" customFormat="1" x14ac:dyDescent="0.35"/>
    <row r="9205" customFormat="1" x14ac:dyDescent="0.35"/>
    <row r="9206" customFormat="1" x14ac:dyDescent="0.35"/>
    <row r="9207" customFormat="1" x14ac:dyDescent="0.35"/>
    <row r="9208" customFormat="1" x14ac:dyDescent="0.35"/>
    <row r="9209" customFormat="1" x14ac:dyDescent="0.35"/>
    <row r="9210" customFormat="1" x14ac:dyDescent="0.35"/>
    <row r="9211" customFormat="1" x14ac:dyDescent="0.35"/>
    <row r="9212" customFormat="1" x14ac:dyDescent="0.35"/>
    <row r="9213" customFormat="1" x14ac:dyDescent="0.35"/>
    <row r="9214" customFormat="1" x14ac:dyDescent="0.35"/>
    <row r="9215" customFormat="1" x14ac:dyDescent="0.35"/>
    <row r="9216" customFormat="1" x14ac:dyDescent="0.35"/>
    <row r="9217" customFormat="1" x14ac:dyDescent="0.35"/>
    <row r="9218" customFormat="1" x14ac:dyDescent="0.35"/>
    <row r="9219" customFormat="1" x14ac:dyDescent="0.35"/>
    <row r="9220" customFormat="1" x14ac:dyDescent="0.35"/>
    <row r="9221" customFormat="1" x14ac:dyDescent="0.35"/>
    <row r="9222" customFormat="1" x14ac:dyDescent="0.35"/>
    <row r="9223" customFormat="1" x14ac:dyDescent="0.35"/>
    <row r="9224" customFormat="1" x14ac:dyDescent="0.35"/>
    <row r="9225" customFormat="1" x14ac:dyDescent="0.35"/>
    <row r="9226" customFormat="1" x14ac:dyDescent="0.35"/>
    <row r="9227" customFormat="1" x14ac:dyDescent="0.35"/>
    <row r="9228" customFormat="1" x14ac:dyDescent="0.35"/>
    <row r="9229" customFormat="1" x14ac:dyDescent="0.35"/>
    <row r="9230" customFormat="1" x14ac:dyDescent="0.35"/>
    <row r="9231" customFormat="1" x14ac:dyDescent="0.35"/>
    <row r="9232" customFormat="1" x14ac:dyDescent="0.35"/>
    <row r="9233" customFormat="1" x14ac:dyDescent="0.35"/>
    <row r="9234" customFormat="1" x14ac:dyDescent="0.35"/>
    <row r="9235" customFormat="1" x14ac:dyDescent="0.35"/>
    <row r="9236" customFormat="1" x14ac:dyDescent="0.35"/>
    <row r="9237" customFormat="1" x14ac:dyDescent="0.35"/>
    <row r="9238" customFormat="1" x14ac:dyDescent="0.35"/>
    <row r="9239" customFormat="1" x14ac:dyDescent="0.35"/>
    <row r="9240" customFormat="1" x14ac:dyDescent="0.35"/>
    <row r="9241" customFormat="1" x14ac:dyDescent="0.35"/>
    <row r="9242" customFormat="1" x14ac:dyDescent="0.35"/>
    <row r="9243" customFormat="1" x14ac:dyDescent="0.35"/>
    <row r="9244" customFormat="1" x14ac:dyDescent="0.35"/>
    <row r="9245" customFormat="1" x14ac:dyDescent="0.35"/>
    <row r="9246" customFormat="1" x14ac:dyDescent="0.35"/>
    <row r="9247" customFormat="1" x14ac:dyDescent="0.35"/>
    <row r="9248" customFormat="1" x14ac:dyDescent="0.35"/>
    <row r="9249" customFormat="1" x14ac:dyDescent="0.35"/>
    <row r="9250" customFormat="1" x14ac:dyDescent="0.35"/>
    <row r="9251" customFormat="1" x14ac:dyDescent="0.35"/>
    <row r="9252" customFormat="1" x14ac:dyDescent="0.35"/>
    <row r="9253" customFormat="1" x14ac:dyDescent="0.35"/>
    <row r="9254" customFormat="1" x14ac:dyDescent="0.35"/>
    <row r="9255" customFormat="1" x14ac:dyDescent="0.35"/>
    <row r="9256" customFormat="1" x14ac:dyDescent="0.35"/>
    <row r="9257" customFormat="1" x14ac:dyDescent="0.35"/>
    <row r="9258" customFormat="1" x14ac:dyDescent="0.35"/>
    <row r="9259" customFormat="1" x14ac:dyDescent="0.35"/>
    <row r="9260" customFormat="1" x14ac:dyDescent="0.35"/>
    <row r="9261" customFormat="1" x14ac:dyDescent="0.35"/>
    <row r="9262" customFormat="1" x14ac:dyDescent="0.35"/>
    <row r="9263" customFormat="1" x14ac:dyDescent="0.35"/>
    <row r="9264" customFormat="1" x14ac:dyDescent="0.35"/>
    <row r="9265" customFormat="1" x14ac:dyDescent="0.35"/>
    <row r="9266" customFormat="1" x14ac:dyDescent="0.35"/>
    <row r="9267" customFormat="1" x14ac:dyDescent="0.35"/>
    <row r="9268" customFormat="1" x14ac:dyDescent="0.35"/>
    <row r="9269" customFormat="1" x14ac:dyDescent="0.35"/>
    <row r="9270" customFormat="1" x14ac:dyDescent="0.35"/>
    <row r="9271" customFormat="1" x14ac:dyDescent="0.35"/>
    <row r="9272" customFormat="1" x14ac:dyDescent="0.35"/>
    <row r="9273" customFormat="1" x14ac:dyDescent="0.35"/>
    <row r="9274" customFormat="1" x14ac:dyDescent="0.35"/>
    <row r="9275" customFormat="1" x14ac:dyDescent="0.35"/>
    <row r="9276" customFormat="1" x14ac:dyDescent="0.35"/>
    <row r="9277" customFormat="1" x14ac:dyDescent="0.35"/>
    <row r="9278" customFormat="1" x14ac:dyDescent="0.35"/>
    <row r="9279" customFormat="1" x14ac:dyDescent="0.35"/>
    <row r="9280" customFormat="1" x14ac:dyDescent="0.35"/>
    <row r="9281" customFormat="1" x14ac:dyDescent="0.35"/>
    <row r="9282" customFormat="1" x14ac:dyDescent="0.35"/>
    <row r="9283" customFormat="1" x14ac:dyDescent="0.35"/>
    <row r="9284" customFormat="1" x14ac:dyDescent="0.35"/>
    <row r="9285" customFormat="1" x14ac:dyDescent="0.35"/>
    <row r="9286" customFormat="1" x14ac:dyDescent="0.35"/>
    <row r="9287" customFormat="1" x14ac:dyDescent="0.35"/>
    <row r="9288" customFormat="1" x14ac:dyDescent="0.35"/>
    <row r="9289" customFormat="1" x14ac:dyDescent="0.35"/>
    <row r="9290" customFormat="1" x14ac:dyDescent="0.35"/>
    <row r="9291" customFormat="1" x14ac:dyDescent="0.35"/>
    <row r="9292" customFormat="1" x14ac:dyDescent="0.35"/>
    <row r="9293" customFormat="1" x14ac:dyDescent="0.35"/>
    <row r="9294" customFormat="1" x14ac:dyDescent="0.35"/>
    <row r="9295" customFormat="1" x14ac:dyDescent="0.35"/>
    <row r="9296" customFormat="1" x14ac:dyDescent="0.35"/>
    <row r="9297" customFormat="1" x14ac:dyDescent="0.35"/>
    <row r="9298" customFormat="1" x14ac:dyDescent="0.35"/>
    <row r="9299" customFormat="1" x14ac:dyDescent="0.35"/>
    <row r="9300" customFormat="1" x14ac:dyDescent="0.35"/>
    <row r="9301" customFormat="1" x14ac:dyDescent="0.35"/>
    <row r="9302" customFormat="1" x14ac:dyDescent="0.35"/>
    <row r="9303" customFormat="1" x14ac:dyDescent="0.35"/>
    <row r="9304" customFormat="1" x14ac:dyDescent="0.35"/>
    <row r="9305" customFormat="1" x14ac:dyDescent="0.35"/>
    <row r="9306" customFormat="1" x14ac:dyDescent="0.35"/>
    <row r="9307" customFormat="1" x14ac:dyDescent="0.35"/>
    <row r="9308" customFormat="1" x14ac:dyDescent="0.35"/>
    <row r="9309" customFormat="1" x14ac:dyDescent="0.35"/>
    <row r="9310" customFormat="1" x14ac:dyDescent="0.35"/>
    <row r="9311" customFormat="1" x14ac:dyDescent="0.35"/>
    <row r="9312" customFormat="1" x14ac:dyDescent="0.35"/>
    <row r="9313" customFormat="1" x14ac:dyDescent="0.35"/>
    <row r="9314" customFormat="1" x14ac:dyDescent="0.35"/>
    <row r="9315" customFormat="1" x14ac:dyDescent="0.35"/>
    <row r="9316" customFormat="1" x14ac:dyDescent="0.35"/>
    <row r="9317" customFormat="1" x14ac:dyDescent="0.35"/>
    <row r="9318" customFormat="1" x14ac:dyDescent="0.35"/>
    <row r="9319" customFormat="1" x14ac:dyDescent="0.35"/>
    <row r="9320" customFormat="1" x14ac:dyDescent="0.35"/>
    <row r="9321" customFormat="1" x14ac:dyDescent="0.35"/>
    <row r="9322" customFormat="1" x14ac:dyDescent="0.35"/>
    <row r="9323" customFormat="1" x14ac:dyDescent="0.35"/>
    <row r="9324" customFormat="1" x14ac:dyDescent="0.35"/>
    <row r="9325" customFormat="1" x14ac:dyDescent="0.35"/>
    <row r="9326" customFormat="1" x14ac:dyDescent="0.35"/>
    <row r="9327" customFormat="1" x14ac:dyDescent="0.35"/>
    <row r="9328" customFormat="1" x14ac:dyDescent="0.35"/>
    <row r="9329" customFormat="1" x14ac:dyDescent="0.35"/>
    <row r="9330" customFormat="1" x14ac:dyDescent="0.35"/>
    <row r="9331" customFormat="1" x14ac:dyDescent="0.35"/>
    <row r="9332" customFormat="1" x14ac:dyDescent="0.35"/>
    <row r="9333" customFormat="1" x14ac:dyDescent="0.35"/>
    <row r="9334" customFormat="1" x14ac:dyDescent="0.35"/>
    <row r="9335" customFormat="1" x14ac:dyDescent="0.35"/>
    <row r="9336" customFormat="1" x14ac:dyDescent="0.35"/>
    <row r="9337" customFormat="1" x14ac:dyDescent="0.35"/>
    <row r="9338" customFormat="1" x14ac:dyDescent="0.35"/>
    <row r="9339" customFormat="1" x14ac:dyDescent="0.35"/>
    <row r="9340" customFormat="1" x14ac:dyDescent="0.35"/>
    <row r="9341" customFormat="1" x14ac:dyDescent="0.35"/>
    <row r="9342" customFormat="1" x14ac:dyDescent="0.35"/>
    <row r="9343" customFormat="1" x14ac:dyDescent="0.35"/>
    <row r="9344" customFormat="1" x14ac:dyDescent="0.35"/>
    <row r="9345" customFormat="1" x14ac:dyDescent="0.35"/>
    <row r="9346" customFormat="1" x14ac:dyDescent="0.35"/>
    <row r="9347" customFormat="1" x14ac:dyDescent="0.35"/>
    <row r="9348" customFormat="1" x14ac:dyDescent="0.35"/>
    <row r="9349" customFormat="1" x14ac:dyDescent="0.35"/>
    <row r="9350" customFormat="1" x14ac:dyDescent="0.35"/>
    <row r="9351" customFormat="1" x14ac:dyDescent="0.35"/>
    <row r="9352" customFormat="1" x14ac:dyDescent="0.35"/>
    <row r="9353" customFormat="1" x14ac:dyDescent="0.35"/>
    <row r="9354" customFormat="1" x14ac:dyDescent="0.35"/>
    <row r="9355" customFormat="1" x14ac:dyDescent="0.35"/>
    <row r="9356" customFormat="1" x14ac:dyDescent="0.35"/>
    <row r="9357" customFormat="1" x14ac:dyDescent="0.35"/>
    <row r="9358" customFormat="1" x14ac:dyDescent="0.35"/>
    <row r="9359" customFormat="1" x14ac:dyDescent="0.35"/>
    <row r="9360" customFormat="1" x14ac:dyDescent="0.35"/>
    <row r="9361" customFormat="1" x14ac:dyDescent="0.35"/>
    <row r="9362" customFormat="1" x14ac:dyDescent="0.35"/>
    <row r="9363" customFormat="1" x14ac:dyDescent="0.35"/>
    <row r="9364" customFormat="1" x14ac:dyDescent="0.35"/>
    <row r="9365" customFormat="1" x14ac:dyDescent="0.35"/>
    <row r="9366" customFormat="1" x14ac:dyDescent="0.35"/>
    <row r="9367" customFormat="1" x14ac:dyDescent="0.35"/>
    <row r="9368" customFormat="1" x14ac:dyDescent="0.35"/>
    <row r="9369" customFormat="1" x14ac:dyDescent="0.35"/>
    <row r="9370" customFormat="1" x14ac:dyDescent="0.35"/>
    <row r="9371" customFormat="1" x14ac:dyDescent="0.35"/>
    <row r="9372" customFormat="1" x14ac:dyDescent="0.35"/>
    <row r="9373" customFormat="1" x14ac:dyDescent="0.35"/>
    <row r="9374" customFormat="1" x14ac:dyDescent="0.35"/>
    <row r="9375" customFormat="1" x14ac:dyDescent="0.35"/>
    <row r="9376" customFormat="1" x14ac:dyDescent="0.35"/>
    <row r="9377" customFormat="1" x14ac:dyDescent="0.35"/>
    <row r="9378" customFormat="1" x14ac:dyDescent="0.35"/>
    <row r="9379" customFormat="1" x14ac:dyDescent="0.35"/>
    <row r="9380" customFormat="1" x14ac:dyDescent="0.35"/>
    <row r="9381" customFormat="1" x14ac:dyDescent="0.35"/>
    <row r="9382" customFormat="1" x14ac:dyDescent="0.35"/>
    <row r="9383" customFormat="1" x14ac:dyDescent="0.35"/>
    <row r="9384" customFormat="1" x14ac:dyDescent="0.35"/>
    <row r="9385" customFormat="1" x14ac:dyDescent="0.35"/>
    <row r="9386" customFormat="1" x14ac:dyDescent="0.35"/>
    <row r="9387" customFormat="1" x14ac:dyDescent="0.35"/>
    <row r="9388" customFormat="1" x14ac:dyDescent="0.35"/>
    <row r="9389" customFormat="1" x14ac:dyDescent="0.35"/>
    <row r="9390" customFormat="1" x14ac:dyDescent="0.35"/>
    <row r="9391" customFormat="1" x14ac:dyDescent="0.35"/>
    <row r="9392" customFormat="1" x14ac:dyDescent="0.35"/>
    <row r="9393" customFormat="1" x14ac:dyDescent="0.35"/>
    <row r="9394" customFormat="1" x14ac:dyDescent="0.35"/>
    <row r="9395" customFormat="1" x14ac:dyDescent="0.35"/>
    <row r="9396" customFormat="1" x14ac:dyDescent="0.35"/>
    <row r="9397" customFormat="1" x14ac:dyDescent="0.35"/>
    <row r="9398" customFormat="1" x14ac:dyDescent="0.35"/>
    <row r="9399" customFormat="1" x14ac:dyDescent="0.35"/>
    <row r="9400" customFormat="1" x14ac:dyDescent="0.35"/>
    <row r="9401" customFormat="1" x14ac:dyDescent="0.35"/>
    <row r="9402" customFormat="1" x14ac:dyDescent="0.35"/>
    <row r="9403" customFormat="1" x14ac:dyDescent="0.35"/>
    <row r="9404" customFormat="1" x14ac:dyDescent="0.35"/>
    <row r="9405" customFormat="1" x14ac:dyDescent="0.35"/>
    <row r="9406" customFormat="1" x14ac:dyDescent="0.35"/>
    <row r="9407" customFormat="1" x14ac:dyDescent="0.35"/>
    <row r="9408" customFormat="1" x14ac:dyDescent="0.35"/>
    <row r="9409" customFormat="1" x14ac:dyDescent="0.35"/>
    <row r="9410" customFormat="1" x14ac:dyDescent="0.35"/>
    <row r="9411" customFormat="1" x14ac:dyDescent="0.35"/>
    <row r="9412" customFormat="1" x14ac:dyDescent="0.35"/>
    <row r="9413" customFormat="1" x14ac:dyDescent="0.35"/>
    <row r="9414" customFormat="1" x14ac:dyDescent="0.35"/>
    <row r="9415" customFormat="1" x14ac:dyDescent="0.35"/>
    <row r="9416" customFormat="1" x14ac:dyDescent="0.35"/>
    <row r="9417" customFormat="1" x14ac:dyDescent="0.35"/>
    <row r="9418" customFormat="1" x14ac:dyDescent="0.35"/>
    <row r="9419" customFormat="1" x14ac:dyDescent="0.35"/>
    <row r="9420" customFormat="1" x14ac:dyDescent="0.35"/>
    <row r="9421" customFormat="1" x14ac:dyDescent="0.35"/>
    <row r="9422" customFormat="1" x14ac:dyDescent="0.35"/>
    <row r="9423" customFormat="1" x14ac:dyDescent="0.35"/>
    <row r="9424" customFormat="1" x14ac:dyDescent="0.35"/>
    <row r="9425" customFormat="1" x14ac:dyDescent="0.35"/>
    <row r="9426" customFormat="1" x14ac:dyDescent="0.35"/>
    <row r="9427" customFormat="1" x14ac:dyDescent="0.35"/>
    <row r="9428" customFormat="1" x14ac:dyDescent="0.35"/>
    <row r="9429" customFormat="1" x14ac:dyDescent="0.35"/>
    <row r="9430" customFormat="1" x14ac:dyDescent="0.35"/>
    <row r="9431" customFormat="1" x14ac:dyDescent="0.35"/>
    <row r="9432" customFormat="1" x14ac:dyDescent="0.35"/>
    <row r="9433" customFormat="1" x14ac:dyDescent="0.35"/>
    <row r="9434" customFormat="1" x14ac:dyDescent="0.35"/>
    <row r="9435" customFormat="1" x14ac:dyDescent="0.35"/>
    <row r="9436" customFormat="1" x14ac:dyDescent="0.35"/>
    <row r="9437" customFormat="1" x14ac:dyDescent="0.35"/>
    <row r="9438" customFormat="1" x14ac:dyDescent="0.35"/>
    <row r="9439" customFormat="1" x14ac:dyDescent="0.35"/>
    <row r="9440" customFormat="1" x14ac:dyDescent="0.35"/>
    <row r="9441" customFormat="1" x14ac:dyDescent="0.35"/>
    <row r="9442" customFormat="1" x14ac:dyDescent="0.35"/>
    <row r="9443" customFormat="1" x14ac:dyDescent="0.35"/>
    <row r="9444" customFormat="1" x14ac:dyDescent="0.35"/>
    <row r="9445" customFormat="1" x14ac:dyDescent="0.35"/>
    <row r="9446" customFormat="1" x14ac:dyDescent="0.35"/>
    <row r="9447" customFormat="1" x14ac:dyDescent="0.35"/>
    <row r="9448" customFormat="1" x14ac:dyDescent="0.35"/>
    <row r="9449" customFormat="1" x14ac:dyDescent="0.35"/>
    <row r="9450" customFormat="1" x14ac:dyDescent="0.35"/>
    <row r="9451" customFormat="1" x14ac:dyDescent="0.35"/>
    <row r="9452" customFormat="1" x14ac:dyDescent="0.35"/>
    <row r="9453" customFormat="1" x14ac:dyDescent="0.35"/>
    <row r="9454" customFormat="1" x14ac:dyDescent="0.35"/>
    <row r="9455" customFormat="1" x14ac:dyDescent="0.35"/>
    <row r="9456" customFormat="1" x14ac:dyDescent="0.35"/>
    <row r="9457" customFormat="1" x14ac:dyDescent="0.35"/>
    <row r="9458" customFormat="1" x14ac:dyDescent="0.35"/>
    <row r="9459" customFormat="1" x14ac:dyDescent="0.35"/>
    <row r="9460" customFormat="1" x14ac:dyDescent="0.35"/>
    <row r="9461" customFormat="1" x14ac:dyDescent="0.35"/>
    <row r="9462" customFormat="1" x14ac:dyDescent="0.35"/>
    <row r="9463" customFormat="1" x14ac:dyDescent="0.35"/>
    <row r="9464" customFormat="1" x14ac:dyDescent="0.35"/>
    <row r="9465" customFormat="1" x14ac:dyDescent="0.35"/>
    <row r="9466" customFormat="1" x14ac:dyDescent="0.35"/>
    <row r="9467" customFormat="1" x14ac:dyDescent="0.35"/>
    <row r="9468" customFormat="1" x14ac:dyDescent="0.35"/>
    <row r="9469" customFormat="1" x14ac:dyDescent="0.35"/>
    <row r="9470" customFormat="1" x14ac:dyDescent="0.35"/>
    <row r="9471" customFormat="1" x14ac:dyDescent="0.35"/>
    <row r="9472" customFormat="1" x14ac:dyDescent="0.35"/>
    <row r="9473" customFormat="1" x14ac:dyDescent="0.35"/>
    <row r="9474" customFormat="1" x14ac:dyDescent="0.35"/>
    <row r="9475" customFormat="1" x14ac:dyDescent="0.35"/>
    <row r="9476" customFormat="1" x14ac:dyDescent="0.35"/>
    <row r="9477" customFormat="1" x14ac:dyDescent="0.35"/>
    <row r="9478" customFormat="1" x14ac:dyDescent="0.35"/>
    <row r="9479" customFormat="1" x14ac:dyDescent="0.35"/>
    <row r="9480" customFormat="1" x14ac:dyDescent="0.35"/>
    <row r="9481" customFormat="1" x14ac:dyDescent="0.35"/>
    <row r="9482" customFormat="1" x14ac:dyDescent="0.35"/>
    <row r="9483" customFormat="1" x14ac:dyDescent="0.35"/>
    <row r="9484" customFormat="1" x14ac:dyDescent="0.35"/>
    <row r="9485" customFormat="1" x14ac:dyDescent="0.35"/>
    <row r="9486" customFormat="1" x14ac:dyDescent="0.35"/>
    <row r="9487" customFormat="1" x14ac:dyDescent="0.35"/>
    <row r="9488" customFormat="1" x14ac:dyDescent="0.35"/>
    <row r="9489" customFormat="1" x14ac:dyDescent="0.35"/>
    <row r="9490" customFormat="1" x14ac:dyDescent="0.35"/>
    <row r="9491" customFormat="1" x14ac:dyDescent="0.35"/>
    <row r="9492" customFormat="1" x14ac:dyDescent="0.35"/>
    <row r="9493" customFormat="1" x14ac:dyDescent="0.35"/>
    <row r="9494" customFormat="1" x14ac:dyDescent="0.35"/>
    <row r="9495" customFormat="1" x14ac:dyDescent="0.35"/>
    <row r="9496" customFormat="1" x14ac:dyDescent="0.35"/>
    <row r="9497" customFormat="1" x14ac:dyDescent="0.35"/>
    <row r="9498" customFormat="1" x14ac:dyDescent="0.35"/>
    <row r="9499" customFormat="1" x14ac:dyDescent="0.35"/>
    <row r="9500" customFormat="1" x14ac:dyDescent="0.35"/>
    <row r="9501" customFormat="1" x14ac:dyDescent="0.35"/>
    <row r="9502" customFormat="1" x14ac:dyDescent="0.35"/>
    <row r="9503" customFormat="1" x14ac:dyDescent="0.35"/>
    <row r="9504" customFormat="1" x14ac:dyDescent="0.35"/>
    <row r="9505" customFormat="1" x14ac:dyDescent="0.35"/>
    <row r="9506" customFormat="1" x14ac:dyDescent="0.35"/>
    <row r="9507" customFormat="1" x14ac:dyDescent="0.35"/>
    <row r="9508" customFormat="1" x14ac:dyDescent="0.35"/>
    <row r="9509" customFormat="1" x14ac:dyDescent="0.35"/>
    <row r="9510" customFormat="1" x14ac:dyDescent="0.35"/>
    <row r="9511" customFormat="1" x14ac:dyDescent="0.35"/>
    <row r="9512" customFormat="1" x14ac:dyDescent="0.35"/>
    <row r="9513" customFormat="1" x14ac:dyDescent="0.35"/>
    <row r="9514" customFormat="1" x14ac:dyDescent="0.35"/>
    <row r="9515" customFormat="1" x14ac:dyDescent="0.35"/>
    <row r="9516" customFormat="1" x14ac:dyDescent="0.35"/>
    <row r="9517" customFormat="1" x14ac:dyDescent="0.35"/>
    <row r="9518" customFormat="1" x14ac:dyDescent="0.35"/>
    <row r="9519" customFormat="1" x14ac:dyDescent="0.35"/>
    <row r="9520" customFormat="1" x14ac:dyDescent="0.35"/>
    <row r="9521" customFormat="1" x14ac:dyDescent="0.35"/>
    <row r="9522" customFormat="1" x14ac:dyDescent="0.35"/>
    <row r="9523" customFormat="1" x14ac:dyDescent="0.35"/>
    <row r="9524" customFormat="1" x14ac:dyDescent="0.35"/>
    <row r="9525" customFormat="1" x14ac:dyDescent="0.35"/>
    <row r="9526" customFormat="1" x14ac:dyDescent="0.35"/>
    <row r="9527" customFormat="1" x14ac:dyDescent="0.35"/>
    <row r="9528" customFormat="1" x14ac:dyDescent="0.35"/>
    <row r="9529" customFormat="1" x14ac:dyDescent="0.35"/>
    <row r="9530" customFormat="1" x14ac:dyDescent="0.35"/>
    <row r="9531" customFormat="1" x14ac:dyDescent="0.35"/>
    <row r="9532" customFormat="1" x14ac:dyDescent="0.35"/>
    <row r="9533" customFormat="1" x14ac:dyDescent="0.35"/>
    <row r="9534" customFormat="1" x14ac:dyDescent="0.35"/>
    <row r="9535" customFormat="1" x14ac:dyDescent="0.35"/>
    <row r="9536" customFormat="1" x14ac:dyDescent="0.35"/>
    <row r="9537" customFormat="1" x14ac:dyDescent="0.35"/>
    <row r="9538" customFormat="1" x14ac:dyDescent="0.35"/>
    <row r="9539" customFormat="1" x14ac:dyDescent="0.35"/>
    <row r="9540" customFormat="1" x14ac:dyDescent="0.35"/>
    <row r="9541" customFormat="1" x14ac:dyDescent="0.35"/>
    <row r="9542" customFormat="1" x14ac:dyDescent="0.35"/>
    <row r="9543" customFormat="1" x14ac:dyDescent="0.35"/>
    <row r="9544" customFormat="1" x14ac:dyDescent="0.35"/>
    <row r="9545" customFormat="1" x14ac:dyDescent="0.35"/>
    <row r="9546" customFormat="1" x14ac:dyDescent="0.35"/>
    <row r="9547" customFormat="1" x14ac:dyDescent="0.35"/>
    <row r="9548" customFormat="1" x14ac:dyDescent="0.35"/>
    <row r="9549" customFormat="1" x14ac:dyDescent="0.35"/>
    <row r="9550" customFormat="1" x14ac:dyDescent="0.35"/>
    <row r="9551" customFormat="1" x14ac:dyDescent="0.35"/>
    <row r="9552" customFormat="1" x14ac:dyDescent="0.35"/>
    <row r="9553" customFormat="1" x14ac:dyDescent="0.35"/>
    <row r="9554" customFormat="1" x14ac:dyDescent="0.35"/>
    <row r="9555" customFormat="1" x14ac:dyDescent="0.35"/>
    <row r="9556" customFormat="1" x14ac:dyDescent="0.35"/>
    <row r="9557" customFormat="1" x14ac:dyDescent="0.35"/>
    <row r="9558" customFormat="1" x14ac:dyDescent="0.35"/>
    <row r="9559" customFormat="1" x14ac:dyDescent="0.35"/>
    <row r="9560" customFormat="1" x14ac:dyDescent="0.35"/>
    <row r="9561" customFormat="1" x14ac:dyDescent="0.35"/>
    <row r="9562" customFormat="1" x14ac:dyDescent="0.35"/>
    <row r="9563" customFormat="1" x14ac:dyDescent="0.35"/>
    <row r="9564" customFormat="1" x14ac:dyDescent="0.35"/>
    <row r="9565" customFormat="1" x14ac:dyDescent="0.35"/>
    <row r="9566" customFormat="1" x14ac:dyDescent="0.35"/>
    <row r="9567" customFormat="1" x14ac:dyDescent="0.35"/>
    <row r="9568" customFormat="1" x14ac:dyDescent="0.35"/>
    <row r="9569" customFormat="1" x14ac:dyDescent="0.35"/>
    <row r="9570" customFormat="1" x14ac:dyDescent="0.35"/>
    <row r="9571" customFormat="1" x14ac:dyDescent="0.35"/>
    <row r="9572" customFormat="1" x14ac:dyDescent="0.35"/>
    <row r="9573" customFormat="1" x14ac:dyDescent="0.35"/>
    <row r="9574" customFormat="1" x14ac:dyDescent="0.35"/>
    <row r="9575" customFormat="1" x14ac:dyDescent="0.35"/>
    <row r="9576" customFormat="1" x14ac:dyDescent="0.35"/>
    <row r="9577" customFormat="1" x14ac:dyDescent="0.35"/>
    <row r="9578" customFormat="1" x14ac:dyDescent="0.35"/>
    <row r="9579" customFormat="1" x14ac:dyDescent="0.35"/>
    <row r="9580" customFormat="1" x14ac:dyDescent="0.35"/>
    <row r="9581" customFormat="1" x14ac:dyDescent="0.35"/>
    <row r="9582" customFormat="1" x14ac:dyDescent="0.35"/>
    <row r="9583" customFormat="1" x14ac:dyDescent="0.35"/>
    <row r="9584" customFormat="1" x14ac:dyDescent="0.35"/>
    <row r="9585" customFormat="1" x14ac:dyDescent="0.35"/>
    <row r="9586" customFormat="1" x14ac:dyDescent="0.35"/>
    <row r="9587" customFormat="1" x14ac:dyDescent="0.35"/>
    <row r="9588" customFormat="1" x14ac:dyDescent="0.35"/>
    <row r="9589" customFormat="1" x14ac:dyDescent="0.35"/>
    <row r="9590" customFormat="1" x14ac:dyDescent="0.35"/>
    <row r="9591" customFormat="1" x14ac:dyDescent="0.35"/>
    <row r="9592" customFormat="1" x14ac:dyDescent="0.35"/>
    <row r="9593" customFormat="1" x14ac:dyDescent="0.35"/>
    <row r="9594" customFormat="1" x14ac:dyDescent="0.35"/>
    <row r="9595" customFormat="1" x14ac:dyDescent="0.35"/>
    <row r="9596" customFormat="1" x14ac:dyDescent="0.35"/>
    <row r="9597" customFormat="1" x14ac:dyDescent="0.35"/>
    <row r="9598" customFormat="1" x14ac:dyDescent="0.35"/>
    <row r="9599" customFormat="1" x14ac:dyDescent="0.35"/>
    <row r="9600" customFormat="1" x14ac:dyDescent="0.35"/>
    <row r="9601" customFormat="1" x14ac:dyDescent="0.35"/>
    <row r="9602" customFormat="1" x14ac:dyDescent="0.35"/>
    <row r="9603" customFormat="1" x14ac:dyDescent="0.35"/>
    <row r="9604" customFormat="1" x14ac:dyDescent="0.35"/>
    <row r="9605" customFormat="1" x14ac:dyDescent="0.35"/>
    <row r="9606" customFormat="1" x14ac:dyDescent="0.35"/>
    <row r="9607" customFormat="1" x14ac:dyDescent="0.35"/>
    <row r="9608" customFormat="1" x14ac:dyDescent="0.35"/>
    <row r="9609" customFormat="1" x14ac:dyDescent="0.35"/>
    <row r="9610" customFormat="1" x14ac:dyDescent="0.35"/>
    <row r="9611" customFormat="1" x14ac:dyDescent="0.35"/>
    <row r="9612" customFormat="1" x14ac:dyDescent="0.35"/>
    <row r="9613" customFormat="1" x14ac:dyDescent="0.35"/>
    <row r="9614" customFormat="1" x14ac:dyDescent="0.35"/>
    <row r="9615" customFormat="1" x14ac:dyDescent="0.35"/>
    <row r="9616" customFormat="1" x14ac:dyDescent="0.35"/>
    <row r="9617" customFormat="1" x14ac:dyDescent="0.35"/>
    <row r="9618" customFormat="1" x14ac:dyDescent="0.35"/>
    <row r="9619" customFormat="1" x14ac:dyDescent="0.35"/>
    <row r="9620" customFormat="1" x14ac:dyDescent="0.35"/>
    <row r="9621" customFormat="1" x14ac:dyDescent="0.35"/>
    <row r="9622" customFormat="1" x14ac:dyDescent="0.35"/>
    <row r="9623" customFormat="1" x14ac:dyDescent="0.35"/>
    <row r="9624" customFormat="1" x14ac:dyDescent="0.35"/>
    <row r="9625" customFormat="1" x14ac:dyDescent="0.35"/>
    <row r="9626" customFormat="1" x14ac:dyDescent="0.35"/>
    <row r="9627" customFormat="1" x14ac:dyDescent="0.35"/>
    <row r="9628" customFormat="1" x14ac:dyDescent="0.35"/>
    <row r="9629" customFormat="1" x14ac:dyDescent="0.35"/>
    <row r="9630" customFormat="1" x14ac:dyDescent="0.35"/>
    <row r="9631" customFormat="1" x14ac:dyDescent="0.35"/>
    <row r="9632" customFormat="1" x14ac:dyDescent="0.35"/>
    <row r="9633" customFormat="1" x14ac:dyDescent="0.35"/>
    <row r="9634" customFormat="1" x14ac:dyDescent="0.35"/>
    <row r="9635" customFormat="1" x14ac:dyDescent="0.35"/>
    <row r="9636" customFormat="1" x14ac:dyDescent="0.35"/>
    <row r="9637" customFormat="1" x14ac:dyDescent="0.35"/>
    <row r="9638" customFormat="1" x14ac:dyDescent="0.35"/>
    <row r="9639" customFormat="1" x14ac:dyDescent="0.35"/>
    <row r="9640" customFormat="1" x14ac:dyDescent="0.35"/>
    <row r="9641" customFormat="1" x14ac:dyDescent="0.35"/>
    <row r="9642" customFormat="1" x14ac:dyDescent="0.35"/>
    <row r="9643" customFormat="1" x14ac:dyDescent="0.35"/>
    <row r="9644" customFormat="1" x14ac:dyDescent="0.35"/>
    <row r="9645" customFormat="1" x14ac:dyDescent="0.35"/>
    <row r="9646" customFormat="1" x14ac:dyDescent="0.35"/>
    <row r="9647" customFormat="1" x14ac:dyDescent="0.35"/>
    <row r="9648" customFormat="1" x14ac:dyDescent="0.35"/>
    <row r="9649" customFormat="1" x14ac:dyDescent="0.35"/>
    <row r="9650" customFormat="1" x14ac:dyDescent="0.35"/>
    <row r="9651" customFormat="1" x14ac:dyDescent="0.35"/>
    <row r="9652" customFormat="1" x14ac:dyDescent="0.35"/>
    <row r="9653" customFormat="1" x14ac:dyDescent="0.35"/>
    <row r="9654" customFormat="1" x14ac:dyDescent="0.35"/>
    <row r="9655" customFormat="1" x14ac:dyDescent="0.35"/>
    <row r="9656" customFormat="1" x14ac:dyDescent="0.35"/>
    <row r="9657" customFormat="1" x14ac:dyDescent="0.35"/>
    <row r="9658" customFormat="1" x14ac:dyDescent="0.35"/>
    <row r="9659" customFormat="1" x14ac:dyDescent="0.35"/>
    <row r="9660" customFormat="1" x14ac:dyDescent="0.35"/>
    <row r="9661" customFormat="1" x14ac:dyDescent="0.35"/>
    <row r="9662" customFormat="1" x14ac:dyDescent="0.35"/>
    <row r="9663" customFormat="1" x14ac:dyDescent="0.35"/>
    <row r="9664" customFormat="1" x14ac:dyDescent="0.35"/>
    <row r="9665" customFormat="1" x14ac:dyDescent="0.35"/>
    <row r="9666" customFormat="1" x14ac:dyDescent="0.35"/>
    <row r="9667" customFormat="1" x14ac:dyDescent="0.35"/>
    <row r="9668" customFormat="1" x14ac:dyDescent="0.35"/>
    <row r="9669" customFormat="1" x14ac:dyDescent="0.35"/>
    <row r="9670" customFormat="1" x14ac:dyDescent="0.35"/>
    <row r="9671" customFormat="1" x14ac:dyDescent="0.35"/>
    <row r="9672" customFormat="1" x14ac:dyDescent="0.35"/>
    <row r="9673" customFormat="1" x14ac:dyDescent="0.35"/>
    <row r="9674" customFormat="1" x14ac:dyDescent="0.35"/>
    <row r="9675" customFormat="1" x14ac:dyDescent="0.35"/>
    <row r="9676" customFormat="1" x14ac:dyDescent="0.35"/>
    <row r="9677" customFormat="1" x14ac:dyDescent="0.35"/>
    <row r="9678" customFormat="1" x14ac:dyDescent="0.35"/>
    <row r="9679" customFormat="1" x14ac:dyDescent="0.35"/>
    <row r="9680" customFormat="1" x14ac:dyDescent="0.35"/>
    <row r="9681" customFormat="1" x14ac:dyDescent="0.35"/>
    <row r="9682" customFormat="1" x14ac:dyDescent="0.35"/>
    <row r="9683" customFormat="1" x14ac:dyDescent="0.35"/>
    <row r="9684" customFormat="1" x14ac:dyDescent="0.35"/>
    <row r="9685" customFormat="1" x14ac:dyDescent="0.35"/>
    <row r="9686" customFormat="1" x14ac:dyDescent="0.35"/>
    <row r="9687" customFormat="1" x14ac:dyDescent="0.35"/>
    <row r="9688" customFormat="1" x14ac:dyDescent="0.35"/>
    <row r="9689" customFormat="1" x14ac:dyDescent="0.35"/>
    <row r="9690" customFormat="1" x14ac:dyDescent="0.35"/>
    <row r="9691" customFormat="1" x14ac:dyDescent="0.35"/>
    <row r="9692" customFormat="1" x14ac:dyDescent="0.35"/>
    <row r="9693" customFormat="1" x14ac:dyDescent="0.35"/>
    <row r="9694" customFormat="1" x14ac:dyDescent="0.35"/>
    <row r="9695" customFormat="1" x14ac:dyDescent="0.35"/>
    <row r="9696" customFormat="1" x14ac:dyDescent="0.35"/>
    <row r="9697" customFormat="1" x14ac:dyDescent="0.35"/>
    <row r="9698" customFormat="1" x14ac:dyDescent="0.35"/>
    <row r="9699" customFormat="1" x14ac:dyDescent="0.35"/>
    <row r="9700" customFormat="1" x14ac:dyDescent="0.35"/>
    <row r="9701" customFormat="1" x14ac:dyDescent="0.35"/>
    <row r="9702" customFormat="1" x14ac:dyDescent="0.35"/>
    <row r="9703" customFormat="1" x14ac:dyDescent="0.35"/>
    <row r="9704" customFormat="1" x14ac:dyDescent="0.35"/>
    <row r="9705" customFormat="1" x14ac:dyDescent="0.35"/>
    <row r="9706" customFormat="1" x14ac:dyDescent="0.35"/>
    <row r="9707" customFormat="1" x14ac:dyDescent="0.35"/>
    <row r="9708" customFormat="1" x14ac:dyDescent="0.35"/>
    <row r="9709" customFormat="1" x14ac:dyDescent="0.35"/>
    <row r="9710" customFormat="1" x14ac:dyDescent="0.35"/>
    <row r="9711" customFormat="1" x14ac:dyDescent="0.35"/>
    <row r="9712" customFormat="1" x14ac:dyDescent="0.35"/>
    <row r="9713" customFormat="1" x14ac:dyDescent="0.35"/>
    <row r="9714" customFormat="1" x14ac:dyDescent="0.35"/>
    <row r="9715" customFormat="1" x14ac:dyDescent="0.35"/>
    <row r="9716" customFormat="1" x14ac:dyDescent="0.35"/>
    <row r="9717" customFormat="1" x14ac:dyDescent="0.35"/>
    <row r="9718" customFormat="1" x14ac:dyDescent="0.35"/>
    <row r="9719" customFormat="1" x14ac:dyDescent="0.35"/>
    <row r="9720" customFormat="1" x14ac:dyDescent="0.35"/>
    <row r="9721" customFormat="1" x14ac:dyDescent="0.35"/>
    <row r="9722" customFormat="1" x14ac:dyDescent="0.35"/>
    <row r="9723" customFormat="1" x14ac:dyDescent="0.35"/>
    <row r="9724" customFormat="1" x14ac:dyDescent="0.35"/>
    <row r="9725" customFormat="1" x14ac:dyDescent="0.35"/>
    <row r="9726" customFormat="1" x14ac:dyDescent="0.35"/>
    <row r="9727" customFormat="1" x14ac:dyDescent="0.35"/>
    <row r="9728" customFormat="1" x14ac:dyDescent="0.35"/>
    <row r="9729" customFormat="1" x14ac:dyDescent="0.35"/>
    <row r="9730" customFormat="1" x14ac:dyDescent="0.35"/>
    <row r="9731" customFormat="1" x14ac:dyDescent="0.35"/>
    <row r="9732" customFormat="1" x14ac:dyDescent="0.35"/>
    <row r="9733" customFormat="1" x14ac:dyDescent="0.35"/>
    <row r="9734" customFormat="1" x14ac:dyDescent="0.35"/>
    <row r="9735" customFormat="1" x14ac:dyDescent="0.35"/>
    <row r="9736" customFormat="1" x14ac:dyDescent="0.35"/>
    <row r="9737" customFormat="1" x14ac:dyDescent="0.35"/>
    <row r="9738" customFormat="1" x14ac:dyDescent="0.35"/>
    <row r="9739" customFormat="1" x14ac:dyDescent="0.35"/>
    <row r="9740" customFormat="1" x14ac:dyDescent="0.35"/>
    <row r="9741" customFormat="1" x14ac:dyDescent="0.35"/>
    <row r="9742" customFormat="1" x14ac:dyDescent="0.35"/>
    <row r="9743" customFormat="1" x14ac:dyDescent="0.35"/>
    <row r="9744" customFormat="1" x14ac:dyDescent="0.35"/>
    <row r="9745" customFormat="1" x14ac:dyDescent="0.35"/>
    <row r="9746" customFormat="1" x14ac:dyDescent="0.35"/>
    <row r="9747" customFormat="1" x14ac:dyDescent="0.35"/>
    <row r="9748" customFormat="1" x14ac:dyDescent="0.35"/>
    <row r="9749" customFormat="1" x14ac:dyDescent="0.35"/>
    <row r="9750" customFormat="1" x14ac:dyDescent="0.35"/>
    <row r="9751" customFormat="1" x14ac:dyDescent="0.35"/>
    <row r="9752" customFormat="1" x14ac:dyDescent="0.35"/>
    <row r="9753" customFormat="1" x14ac:dyDescent="0.35"/>
    <row r="9754" customFormat="1" x14ac:dyDescent="0.35"/>
    <row r="9755" customFormat="1" x14ac:dyDescent="0.35"/>
    <row r="9756" customFormat="1" x14ac:dyDescent="0.35"/>
    <row r="9757" customFormat="1" x14ac:dyDescent="0.35"/>
    <row r="9758" customFormat="1" x14ac:dyDescent="0.35"/>
    <row r="9759" customFormat="1" x14ac:dyDescent="0.35"/>
    <row r="9760" customFormat="1" x14ac:dyDescent="0.35"/>
    <row r="9761" customFormat="1" x14ac:dyDescent="0.35"/>
    <row r="9762" customFormat="1" x14ac:dyDescent="0.35"/>
    <row r="9763" customFormat="1" x14ac:dyDescent="0.35"/>
    <row r="9764" customFormat="1" x14ac:dyDescent="0.35"/>
    <row r="9765" customFormat="1" x14ac:dyDescent="0.35"/>
    <row r="9766" customFormat="1" x14ac:dyDescent="0.35"/>
    <row r="9767" customFormat="1" x14ac:dyDescent="0.35"/>
    <row r="9768" customFormat="1" x14ac:dyDescent="0.35"/>
    <row r="9769" customFormat="1" x14ac:dyDescent="0.35"/>
    <row r="9770" customFormat="1" x14ac:dyDescent="0.35"/>
    <row r="9771" customFormat="1" x14ac:dyDescent="0.35"/>
    <row r="9772" customFormat="1" x14ac:dyDescent="0.35"/>
    <row r="9773" customFormat="1" x14ac:dyDescent="0.35"/>
    <row r="9774" customFormat="1" x14ac:dyDescent="0.35"/>
    <row r="9775" customFormat="1" x14ac:dyDescent="0.35"/>
    <row r="9776" customFormat="1" x14ac:dyDescent="0.35"/>
    <row r="9777" customFormat="1" x14ac:dyDescent="0.35"/>
    <row r="9778" customFormat="1" x14ac:dyDescent="0.35"/>
    <row r="9779" customFormat="1" x14ac:dyDescent="0.35"/>
    <row r="9780" customFormat="1" x14ac:dyDescent="0.35"/>
    <row r="9781" customFormat="1" x14ac:dyDescent="0.35"/>
    <row r="9782" customFormat="1" x14ac:dyDescent="0.35"/>
    <row r="9783" customFormat="1" x14ac:dyDescent="0.35"/>
    <row r="9784" customFormat="1" x14ac:dyDescent="0.35"/>
    <row r="9785" customFormat="1" x14ac:dyDescent="0.35"/>
    <row r="9786" customFormat="1" x14ac:dyDescent="0.35"/>
    <row r="9787" customFormat="1" x14ac:dyDescent="0.35"/>
    <row r="9788" customFormat="1" x14ac:dyDescent="0.35"/>
    <row r="9789" customFormat="1" x14ac:dyDescent="0.35"/>
    <row r="9790" customFormat="1" x14ac:dyDescent="0.35"/>
    <row r="9791" customFormat="1" x14ac:dyDescent="0.35"/>
    <row r="9792" customFormat="1" x14ac:dyDescent="0.35"/>
    <row r="9793" customFormat="1" x14ac:dyDescent="0.35"/>
    <row r="9794" customFormat="1" x14ac:dyDescent="0.35"/>
    <row r="9795" customFormat="1" x14ac:dyDescent="0.35"/>
    <row r="9796" customFormat="1" x14ac:dyDescent="0.35"/>
    <row r="9797" customFormat="1" x14ac:dyDescent="0.35"/>
    <row r="9798" customFormat="1" x14ac:dyDescent="0.35"/>
    <row r="9799" customFormat="1" x14ac:dyDescent="0.35"/>
    <row r="9800" customFormat="1" x14ac:dyDescent="0.35"/>
    <row r="9801" customFormat="1" x14ac:dyDescent="0.35"/>
    <row r="9802" customFormat="1" x14ac:dyDescent="0.35"/>
    <row r="9803" customFormat="1" x14ac:dyDescent="0.35"/>
    <row r="9804" customFormat="1" x14ac:dyDescent="0.35"/>
    <row r="9805" customFormat="1" x14ac:dyDescent="0.35"/>
    <row r="9806" customFormat="1" x14ac:dyDescent="0.35"/>
    <row r="9807" customFormat="1" x14ac:dyDescent="0.35"/>
    <row r="9808" customFormat="1" x14ac:dyDescent="0.35"/>
    <row r="9809" customFormat="1" x14ac:dyDescent="0.35"/>
    <row r="9810" customFormat="1" x14ac:dyDescent="0.35"/>
    <row r="9811" customFormat="1" x14ac:dyDescent="0.35"/>
    <row r="9812" customFormat="1" x14ac:dyDescent="0.35"/>
    <row r="9813" customFormat="1" x14ac:dyDescent="0.35"/>
    <row r="9814" customFormat="1" x14ac:dyDescent="0.35"/>
    <row r="9815" customFormat="1" x14ac:dyDescent="0.35"/>
    <row r="9816" customFormat="1" x14ac:dyDescent="0.35"/>
    <row r="9817" customFormat="1" x14ac:dyDescent="0.35"/>
    <row r="9818" customFormat="1" x14ac:dyDescent="0.35"/>
    <row r="9819" customFormat="1" x14ac:dyDescent="0.35"/>
    <row r="9820" customFormat="1" x14ac:dyDescent="0.35"/>
    <row r="9821" customFormat="1" x14ac:dyDescent="0.35"/>
    <row r="9822" customFormat="1" x14ac:dyDescent="0.35"/>
    <row r="9823" customFormat="1" x14ac:dyDescent="0.35"/>
    <row r="9824" customFormat="1" x14ac:dyDescent="0.35"/>
    <row r="9825" customFormat="1" x14ac:dyDescent="0.35"/>
    <row r="9826" customFormat="1" x14ac:dyDescent="0.35"/>
    <row r="9827" customFormat="1" x14ac:dyDescent="0.35"/>
    <row r="9828" customFormat="1" x14ac:dyDescent="0.35"/>
    <row r="9829" customFormat="1" x14ac:dyDescent="0.35"/>
    <row r="9830" customFormat="1" x14ac:dyDescent="0.35"/>
    <row r="9831" customFormat="1" x14ac:dyDescent="0.35"/>
    <row r="9832" customFormat="1" x14ac:dyDescent="0.35"/>
    <row r="9833" customFormat="1" x14ac:dyDescent="0.35"/>
    <row r="9834" customFormat="1" x14ac:dyDescent="0.35"/>
    <row r="9835" customFormat="1" x14ac:dyDescent="0.35"/>
    <row r="9836" customFormat="1" x14ac:dyDescent="0.35"/>
    <row r="9837" customFormat="1" x14ac:dyDescent="0.35"/>
    <row r="9838" customFormat="1" x14ac:dyDescent="0.35"/>
    <row r="9839" customFormat="1" x14ac:dyDescent="0.35"/>
    <row r="9840" customFormat="1" x14ac:dyDescent="0.35"/>
    <row r="9841" customFormat="1" x14ac:dyDescent="0.35"/>
    <row r="9842" customFormat="1" x14ac:dyDescent="0.35"/>
    <row r="9843" customFormat="1" x14ac:dyDescent="0.35"/>
    <row r="9844" customFormat="1" x14ac:dyDescent="0.35"/>
    <row r="9845" customFormat="1" x14ac:dyDescent="0.35"/>
    <row r="9846" customFormat="1" x14ac:dyDescent="0.35"/>
    <row r="9847" customFormat="1" x14ac:dyDescent="0.35"/>
    <row r="9848" customFormat="1" x14ac:dyDescent="0.35"/>
    <row r="9849" customFormat="1" x14ac:dyDescent="0.35"/>
    <row r="9850" customFormat="1" x14ac:dyDescent="0.35"/>
    <row r="9851" customFormat="1" x14ac:dyDescent="0.35"/>
    <row r="9852" customFormat="1" x14ac:dyDescent="0.35"/>
    <row r="9853" customFormat="1" x14ac:dyDescent="0.35"/>
    <row r="9854" customFormat="1" x14ac:dyDescent="0.35"/>
    <row r="9855" customFormat="1" x14ac:dyDescent="0.35"/>
    <row r="9856" customFormat="1" x14ac:dyDescent="0.35"/>
    <row r="9857" customFormat="1" x14ac:dyDescent="0.35"/>
    <row r="9858" customFormat="1" x14ac:dyDescent="0.35"/>
    <row r="9859" customFormat="1" x14ac:dyDescent="0.35"/>
    <row r="9860" customFormat="1" x14ac:dyDescent="0.35"/>
    <row r="9861" customFormat="1" x14ac:dyDescent="0.35"/>
    <row r="9862" customFormat="1" x14ac:dyDescent="0.35"/>
    <row r="9863" customFormat="1" x14ac:dyDescent="0.35"/>
    <row r="9864" customFormat="1" x14ac:dyDescent="0.35"/>
    <row r="9865" customFormat="1" x14ac:dyDescent="0.35"/>
    <row r="9866" customFormat="1" x14ac:dyDescent="0.35"/>
    <row r="9867" customFormat="1" x14ac:dyDescent="0.35"/>
    <row r="9868" customFormat="1" x14ac:dyDescent="0.35"/>
    <row r="9869" customFormat="1" x14ac:dyDescent="0.35"/>
    <row r="9870" customFormat="1" x14ac:dyDescent="0.35"/>
    <row r="9871" customFormat="1" x14ac:dyDescent="0.35"/>
    <row r="9872" customFormat="1" x14ac:dyDescent="0.35"/>
    <row r="9873" customFormat="1" x14ac:dyDescent="0.35"/>
    <row r="9874" customFormat="1" x14ac:dyDescent="0.35"/>
    <row r="9875" customFormat="1" x14ac:dyDescent="0.35"/>
    <row r="9876" customFormat="1" x14ac:dyDescent="0.35"/>
    <row r="9877" customFormat="1" x14ac:dyDescent="0.35"/>
    <row r="9878" customFormat="1" x14ac:dyDescent="0.35"/>
    <row r="9879" customFormat="1" x14ac:dyDescent="0.35"/>
    <row r="9880" customFormat="1" x14ac:dyDescent="0.35"/>
    <row r="9881" customFormat="1" x14ac:dyDescent="0.35"/>
    <row r="9882" customFormat="1" x14ac:dyDescent="0.35"/>
    <row r="9883" customFormat="1" x14ac:dyDescent="0.35"/>
    <row r="9884" customFormat="1" x14ac:dyDescent="0.35"/>
    <row r="9885" customFormat="1" x14ac:dyDescent="0.35"/>
    <row r="9886" customFormat="1" x14ac:dyDescent="0.35"/>
    <row r="9887" customFormat="1" x14ac:dyDescent="0.35"/>
    <row r="9888" customFormat="1" x14ac:dyDescent="0.35"/>
    <row r="9889" customFormat="1" x14ac:dyDescent="0.35"/>
    <row r="9890" customFormat="1" x14ac:dyDescent="0.35"/>
    <row r="9891" customFormat="1" x14ac:dyDescent="0.35"/>
    <row r="9892" customFormat="1" x14ac:dyDescent="0.35"/>
    <row r="9893" customFormat="1" x14ac:dyDescent="0.35"/>
    <row r="9894" customFormat="1" x14ac:dyDescent="0.35"/>
    <row r="9895" customFormat="1" x14ac:dyDescent="0.35"/>
    <row r="9896" customFormat="1" x14ac:dyDescent="0.35"/>
    <row r="9897" customFormat="1" x14ac:dyDescent="0.35"/>
    <row r="9898" customFormat="1" x14ac:dyDescent="0.35"/>
    <row r="9899" customFormat="1" x14ac:dyDescent="0.35"/>
    <row r="9900" customFormat="1" x14ac:dyDescent="0.35"/>
    <row r="9901" customFormat="1" x14ac:dyDescent="0.35"/>
    <row r="9902" customFormat="1" x14ac:dyDescent="0.35"/>
    <row r="9903" customFormat="1" x14ac:dyDescent="0.35"/>
    <row r="9904" customFormat="1" x14ac:dyDescent="0.35"/>
    <row r="9905" customFormat="1" x14ac:dyDescent="0.35"/>
    <row r="9906" customFormat="1" x14ac:dyDescent="0.35"/>
    <row r="9907" customFormat="1" x14ac:dyDescent="0.35"/>
    <row r="9908" customFormat="1" x14ac:dyDescent="0.35"/>
    <row r="9909" customFormat="1" x14ac:dyDescent="0.35"/>
    <row r="9910" customFormat="1" x14ac:dyDescent="0.35"/>
    <row r="9911" customFormat="1" x14ac:dyDescent="0.35"/>
    <row r="9912" customFormat="1" x14ac:dyDescent="0.35"/>
    <row r="9913" customFormat="1" x14ac:dyDescent="0.35"/>
    <row r="9914" customFormat="1" x14ac:dyDescent="0.35"/>
    <row r="9915" customFormat="1" x14ac:dyDescent="0.35"/>
    <row r="9916" customFormat="1" x14ac:dyDescent="0.35"/>
    <row r="9917" customFormat="1" x14ac:dyDescent="0.35"/>
    <row r="9918" customFormat="1" x14ac:dyDescent="0.35"/>
    <row r="9919" customFormat="1" x14ac:dyDescent="0.35"/>
    <row r="9920" customFormat="1" x14ac:dyDescent="0.35"/>
    <row r="9921" customFormat="1" x14ac:dyDescent="0.35"/>
    <row r="9922" customFormat="1" x14ac:dyDescent="0.35"/>
    <row r="9923" customFormat="1" x14ac:dyDescent="0.35"/>
    <row r="9924" customFormat="1" x14ac:dyDescent="0.35"/>
    <row r="9925" customFormat="1" x14ac:dyDescent="0.35"/>
    <row r="9926" customFormat="1" x14ac:dyDescent="0.35"/>
    <row r="9927" customFormat="1" x14ac:dyDescent="0.35"/>
    <row r="9928" customFormat="1" x14ac:dyDescent="0.35"/>
    <row r="9929" customFormat="1" x14ac:dyDescent="0.35"/>
    <row r="9930" customFormat="1" x14ac:dyDescent="0.35"/>
    <row r="9931" customFormat="1" x14ac:dyDescent="0.35"/>
    <row r="9932" customFormat="1" x14ac:dyDescent="0.35"/>
    <row r="9933" customFormat="1" x14ac:dyDescent="0.35"/>
    <row r="9934" customFormat="1" x14ac:dyDescent="0.35"/>
    <row r="9935" customFormat="1" x14ac:dyDescent="0.35"/>
    <row r="9936" customFormat="1" x14ac:dyDescent="0.35"/>
    <row r="9937" customFormat="1" x14ac:dyDescent="0.35"/>
    <row r="9938" customFormat="1" x14ac:dyDescent="0.35"/>
    <row r="9939" customFormat="1" x14ac:dyDescent="0.35"/>
    <row r="9940" customFormat="1" x14ac:dyDescent="0.35"/>
    <row r="9941" customFormat="1" x14ac:dyDescent="0.35"/>
    <row r="9942" customFormat="1" x14ac:dyDescent="0.35"/>
    <row r="9943" customFormat="1" x14ac:dyDescent="0.35"/>
    <row r="9944" customFormat="1" x14ac:dyDescent="0.35"/>
    <row r="9945" customFormat="1" x14ac:dyDescent="0.35"/>
    <row r="9946" customFormat="1" x14ac:dyDescent="0.35"/>
    <row r="9947" customFormat="1" x14ac:dyDescent="0.35"/>
    <row r="9948" customFormat="1" x14ac:dyDescent="0.35"/>
    <row r="9949" customFormat="1" x14ac:dyDescent="0.35"/>
    <row r="9950" customFormat="1" x14ac:dyDescent="0.35"/>
    <row r="9951" customFormat="1" x14ac:dyDescent="0.35"/>
    <row r="9952" customFormat="1" x14ac:dyDescent="0.35"/>
    <row r="9953" customFormat="1" x14ac:dyDescent="0.35"/>
    <row r="9954" customFormat="1" x14ac:dyDescent="0.35"/>
    <row r="9955" customFormat="1" x14ac:dyDescent="0.35"/>
    <row r="9956" customFormat="1" x14ac:dyDescent="0.35"/>
    <row r="9957" customFormat="1" x14ac:dyDescent="0.35"/>
    <row r="9958" customFormat="1" x14ac:dyDescent="0.35"/>
    <row r="9959" customFormat="1" x14ac:dyDescent="0.35"/>
    <row r="9960" customFormat="1" x14ac:dyDescent="0.35"/>
    <row r="9961" customFormat="1" x14ac:dyDescent="0.35"/>
    <row r="9962" customFormat="1" x14ac:dyDescent="0.35"/>
    <row r="9963" customFormat="1" x14ac:dyDescent="0.35"/>
    <row r="9964" customFormat="1" x14ac:dyDescent="0.35"/>
    <row r="9965" customFormat="1" x14ac:dyDescent="0.35"/>
    <row r="9966" customFormat="1" x14ac:dyDescent="0.35"/>
    <row r="9967" customFormat="1" x14ac:dyDescent="0.35"/>
    <row r="9968" customFormat="1" x14ac:dyDescent="0.35"/>
    <row r="9969" customFormat="1" x14ac:dyDescent="0.35"/>
    <row r="9970" customFormat="1" x14ac:dyDescent="0.35"/>
    <row r="9971" customFormat="1" x14ac:dyDescent="0.35"/>
    <row r="9972" customFormat="1" x14ac:dyDescent="0.35"/>
    <row r="9973" customFormat="1" x14ac:dyDescent="0.35"/>
    <row r="9974" customFormat="1" x14ac:dyDescent="0.35"/>
    <row r="9975" customFormat="1" x14ac:dyDescent="0.35"/>
    <row r="9976" customFormat="1" x14ac:dyDescent="0.35"/>
    <row r="9977" customFormat="1" x14ac:dyDescent="0.35"/>
    <row r="9978" customFormat="1" x14ac:dyDescent="0.35"/>
    <row r="9979" customFormat="1" x14ac:dyDescent="0.35"/>
    <row r="9980" customFormat="1" x14ac:dyDescent="0.35"/>
    <row r="9981" customFormat="1" x14ac:dyDescent="0.35"/>
    <row r="9982" customFormat="1" x14ac:dyDescent="0.35"/>
    <row r="9983" customFormat="1" x14ac:dyDescent="0.35"/>
    <row r="9984" customFormat="1" x14ac:dyDescent="0.35"/>
    <row r="9985" customFormat="1" x14ac:dyDescent="0.35"/>
    <row r="9986" customFormat="1" x14ac:dyDescent="0.35"/>
    <row r="9987" customFormat="1" x14ac:dyDescent="0.35"/>
    <row r="9988" customFormat="1" x14ac:dyDescent="0.35"/>
    <row r="9989" customFormat="1" x14ac:dyDescent="0.35"/>
    <row r="9990" customFormat="1" x14ac:dyDescent="0.35"/>
    <row r="9991" customFormat="1" x14ac:dyDescent="0.35"/>
    <row r="9992" customFormat="1" x14ac:dyDescent="0.35"/>
    <row r="9993" customFormat="1" x14ac:dyDescent="0.35"/>
    <row r="9994" customFormat="1" x14ac:dyDescent="0.35"/>
    <row r="9995" customFormat="1" x14ac:dyDescent="0.35"/>
    <row r="9996" customFormat="1" x14ac:dyDescent="0.35"/>
    <row r="9997" customFormat="1" x14ac:dyDescent="0.35"/>
    <row r="9998" customFormat="1" x14ac:dyDescent="0.35"/>
    <row r="9999" customFormat="1" x14ac:dyDescent="0.35"/>
    <row r="10000" customFormat="1" x14ac:dyDescent="0.35"/>
    <row r="10001" customFormat="1" x14ac:dyDescent="0.35"/>
    <row r="10002" customFormat="1" x14ac:dyDescent="0.35"/>
    <row r="10003" customFormat="1" x14ac:dyDescent="0.35"/>
    <row r="10004" customFormat="1" x14ac:dyDescent="0.35"/>
    <row r="10005" customFormat="1" x14ac:dyDescent="0.35"/>
    <row r="10006" customFormat="1" x14ac:dyDescent="0.35"/>
    <row r="10007" customFormat="1" x14ac:dyDescent="0.35"/>
    <row r="10008" customFormat="1" x14ac:dyDescent="0.35"/>
    <row r="10009" customFormat="1" x14ac:dyDescent="0.35"/>
    <row r="10010" customFormat="1" x14ac:dyDescent="0.35"/>
    <row r="10011" customFormat="1" x14ac:dyDescent="0.35"/>
    <row r="10012" customFormat="1" x14ac:dyDescent="0.35"/>
    <row r="10013" customFormat="1" x14ac:dyDescent="0.35"/>
    <row r="10014" customFormat="1" x14ac:dyDescent="0.35"/>
    <row r="10015" customFormat="1" x14ac:dyDescent="0.35"/>
    <row r="10016" customFormat="1" x14ac:dyDescent="0.35"/>
    <row r="10017" customFormat="1" x14ac:dyDescent="0.35"/>
    <row r="10018" customFormat="1" x14ac:dyDescent="0.35"/>
    <row r="10019" customFormat="1" x14ac:dyDescent="0.35"/>
    <row r="10020" customFormat="1" x14ac:dyDescent="0.35"/>
    <row r="10021" customFormat="1" x14ac:dyDescent="0.35"/>
    <row r="10022" customFormat="1" x14ac:dyDescent="0.35"/>
    <row r="10023" customFormat="1" x14ac:dyDescent="0.35"/>
    <row r="10024" customFormat="1" x14ac:dyDescent="0.35"/>
    <row r="10025" customFormat="1" x14ac:dyDescent="0.35"/>
    <row r="10026" customFormat="1" x14ac:dyDescent="0.35"/>
    <row r="10027" customFormat="1" x14ac:dyDescent="0.35"/>
    <row r="10028" customFormat="1" x14ac:dyDescent="0.35"/>
    <row r="10029" customFormat="1" x14ac:dyDescent="0.35"/>
    <row r="10030" customFormat="1" x14ac:dyDescent="0.35"/>
    <row r="10031" customFormat="1" x14ac:dyDescent="0.35"/>
    <row r="10032" customFormat="1" x14ac:dyDescent="0.35"/>
    <row r="10033" customFormat="1" x14ac:dyDescent="0.35"/>
    <row r="10034" customFormat="1" x14ac:dyDescent="0.35"/>
    <row r="10035" customFormat="1" x14ac:dyDescent="0.35"/>
    <row r="10036" customFormat="1" x14ac:dyDescent="0.35"/>
    <row r="10037" customFormat="1" x14ac:dyDescent="0.35"/>
    <row r="10038" customFormat="1" x14ac:dyDescent="0.35"/>
    <row r="10039" customFormat="1" x14ac:dyDescent="0.35"/>
    <row r="10040" customFormat="1" x14ac:dyDescent="0.35"/>
    <row r="10041" customFormat="1" x14ac:dyDescent="0.35"/>
    <row r="10042" customFormat="1" x14ac:dyDescent="0.35"/>
    <row r="10043" customFormat="1" x14ac:dyDescent="0.35"/>
    <row r="10044" customFormat="1" x14ac:dyDescent="0.35"/>
    <row r="10045" customFormat="1" x14ac:dyDescent="0.35"/>
    <row r="10046" customFormat="1" x14ac:dyDescent="0.35"/>
    <row r="10047" customFormat="1" x14ac:dyDescent="0.35"/>
    <row r="10048" customFormat="1" x14ac:dyDescent="0.35"/>
    <row r="10049" customFormat="1" x14ac:dyDescent="0.35"/>
    <row r="10050" customFormat="1" x14ac:dyDescent="0.35"/>
    <row r="10051" customFormat="1" x14ac:dyDescent="0.35"/>
    <row r="10052" customFormat="1" x14ac:dyDescent="0.35"/>
    <row r="10053" customFormat="1" x14ac:dyDescent="0.35"/>
    <row r="10054" customFormat="1" x14ac:dyDescent="0.35"/>
    <row r="10055" customFormat="1" x14ac:dyDescent="0.35"/>
    <row r="10056" customFormat="1" x14ac:dyDescent="0.35"/>
    <row r="10057" customFormat="1" x14ac:dyDescent="0.35"/>
    <row r="10058" customFormat="1" x14ac:dyDescent="0.35"/>
    <row r="10059" customFormat="1" x14ac:dyDescent="0.35"/>
    <row r="10060" customFormat="1" x14ac:dyDescent="0.35"/>
    <row r="10061" customFormat="1" x14ac:dyDescent="0.35"/>
    <row r="10062" customFormat="1" x14ac:dyDescent="0.35"/>
    <row r="10063" customFormat="1" x14ac:dyDescent="0.35"/>
    <row r="10064" customFormat="1" x14ac:dyDescent="0.35"/>
    <row r="10065" customFormat="1" x14ac:dyDescent="0.35"/>
    <row r="10066" customFormat="1" x14ac:dyDescent="0.35"/>
    <row r="10067" customFormat="1" x14ac:dyDescent="0.35"/>
    <row r="10068" customFormat="1" x14ac:dyDescent="0.35"/>
    <row r="10069" customFormat="1" x14ac:dyDescent="0.35"/>
    <row r="10070" customFormat="1" x14ac:dyDescent="0.35"/>
    <row r="10071" customFormat="1" x14ac:dyDescent="0.35"/>
    <row r="10072" customFormat="1" x14ac:dyDescent="0.35"/>
    <row r="10073" customFormat="1" x14ac:dyDescent="0.35"/>
    <row r="10074" customFormat="1" x14ac:dyDescent="0.35"/>
    <row r="10075" customFormat="1" x14ac:dyDescent="0.35"/>
    <row r="10076" customFormat="1" x14ac:dyDescent="0.35"/>
    <row r="10077" customFormat="1" x14ac:dyDescent="0.35"/>
    <row r="10078" customFormat="1" x14ac:dyDescent="0.35"/>
    <row r="10079" customFormat="1" x14ac:dyDescent="0.35"/>
    <row r="10080" customFormat="1" x14ac:dyDescent="0.35"/>
    <row r="10081" customFormat="1" x14ac:dyDescent="0.35"/>
    <row r="10082" customFormat="1" x14ac:dyDescent="0.35"/>
    <row r="10083" customFormat="1" x14ac:dyDescent="0.35"/>
    <row r="10084" customFormat="1" x14ac:dyDescent="0.35"/>
    <row r="10085" customFormat="1" x14ac:dyDescent="0.35"/>
    <row r="10086" customFormat="1" x14ac:dyDescent="0.35"/>
    <row r="10087" customFormat="1" x14ac:dyDescent="0.35"/>
    <row r="10088" customFormat="1" x14ac:dyDescent="0.35"/>
    <row r="10089" customFormat="1" x14ac:dyDescent="0.35"/>
    <row r="10090" customFormat="1" x14ac:dyDescent="0.35"/>
    <row r="10091" customFormat="1" x14ac:dyDescent="0.35"/>
    <row r="10092" customFormat="1" x14ac:dyDescent="0.35"/>
    <row r="10093" customFormat="1" x14ac:dyDescent="0.35"/>
    <row r="10094" customFormat="1" x14ac:dyDescent="0.35"/>
    <row r="10095" customFormat="1" x14ac:dyDescent="0.35"/>
    <row r="10096" customFormat="1" x14ac:dyDescent="0.35"/>
    <row r="10097" customFormat="1" x14ac:dyDescent="0.35"/>
    <row r="10098" customFormat="1" x14ac:dyDescent="0.35"/>
    <row r="10099" customFormat="1" x14ac:dyDescent="0.35"/>
    <row r="10100" customFormat="1" x14ac:dyDescent="0.35"/>
    <row r="10101" customFormat="1" x14ac:dyDescent="0.35"/>
    <row r="10102" customFormat="1" x14ac:dyDescent="0.35"/>
    <row r="10103" customFormat="1" x14ac:dyDescent="0.35"/>
    <row r="10104" customFormat="1" x14ac:dyDescent="0.35"/>
    <row r="10105" customFormat="1" x14ac:dyDescent="0.35"/>
    <row r="10106" customFormat="1" x14ac:dyDescent="0.35"/>
    <row r="10107" customFormat="1" x14ac:dyDescent="0.35"/>
    <row r="10108" customFormat="1" x14ac:dyDescent="0.35"/>
    <row r="10109" customFormat="1" x14ac:dyDescent="0.35"/>
    <row r="10110" customFormat="1" x14ac:dyDescent="0.35"/>
    <row r="10111" customFormat="1" x14ac:dyDescent="0.35"/>
    <row r="10112" customFormat="1" x14ac:dyDescent="0.35"/>
    <row r="10113" customFormat="1" x14ac:dyDescent="0.35"/>
    <row r="10114" customFormat="1" x14ac:dyDescent="0.35"/>
    <row r="10115" customFormat="1" x14ac:dyDescent="0.35"/>
    <row r="10116" customFormat="1" x14ac:dyDescent="0.35"/>
    <row r="10117" customFormat="1" x14ac:dyDescent="0.35"/>
    <row r="10118" customFormat="1" x14ac:dyDescent="0.35"/>
    <row r="10119" customFormat="1" x14ac:dyDescent="0.35"/>
    <row r="10120" customFormat="1" x14ac:dyDescent="0.35"/>
    <row r="10121" customFormat="1" x14ac:dyDescent="0.35"/>
    <row r="10122" customFormat="1" x14ac:dyDescent="0.35"/>
    <row r="10123" customFormat="1" x14ac:dyDescent="0.35"/>
    <row r="10124" customFormat="1" x14ac:dyDescent="0.35"/>
    <row r="10125" customFormat="1" x14ac:dyDescent="0.35"/>
    <row r="10126" customFormat="1" x14ac:dyDescent="0.35"/>
    <row r="10127" customFormat="1" x14ac:dyDescent="0.35"/>
    <row r="10128" customFormat="1" x14ac:dyDescent="0.35"/>
    <row r="10129" customFormat="1" x14ac:dyDescent="0.35"/>
    <row r="10130" customFormat="1" x14ac:dyDescent="0.35"/>
    <row r="10131" customFormat="1" x14ac:dyDescent="0.35"/>
    <row r="10132" customFormat="1" x14ac:dyDescent="0.35"/>
    <row r="10133" customFormat="1" x14ac:dyDescent="0.35"/>
    <row r="10134" customFormat="1" x14ac:dyDescent="0.35"/>
    <row r="10135" customFormat="1" x14ac:dyDescent="0.35"/>
    <row r="10136" customFormat="1" x14ac:dyDescent="0.35"/>
    <row r="10137" customFormat="1" x14ac:dyDescent="0.35"/>
    <row r="10138" customFormat="1" x14ac:dyDescent="0.35"/>
    <row r="10139" customFormat="1" x14ac:dyDescent="0.35"/>
    <row r="10140" customFormat="1" x14ac:dyDescent="0.35"/>
    <row r="10141" customFormat="1" x14ac:dyDescent="0.35"/>
    <row r="10142" customFormat="1" x14ac:dyDescent="0.35"/>
    <row r="10143" customFormat="1" x14ac:dyDescent="0.35"/>
    <row r="10144" customFormat="1" x14ac:dyDescent="0.35"/>
    <row r="10145" customFormat="1" x14ac:dyDescent="0.35"/>
    <row r="10146" customFormat="1" x14ac:dyDescent="0.35"/>
    <row r="10147" customFormat="1" x14ac:dyDescent="0.35"/>
    <row r="10148" customFormat="1" x14ac:dyDescent="0.35"/>
    <row r="10149" customFormat="1" x14ac:dyDescent="0.35"/>
    <row r="10150" customFormat="1" x14ac:dyDescent="0.35"/>
    <row r="10151" customFormat="1" x14ac:dyDescent="0.35"/>
    <row r="10152" customFormat="1" x14ac:dyDescent="0.35"/>
    <row r="10153" customFormat="1" x14ac:dyDescent="0.35"/>
    <row r="10154" customFormat="1" x14ac:dyDescent="0.35"/>
    <row r="10155" customFormat="1" x14ac:dyDescent="0.35"/>
    <row r="10156" customFormat="1" x14ac:dyDescent="0.35"/>
    <row r="10157" customFormat="1" x14ac:dyDescent="0.35"/>
    <row r="10158" customFormat="1" x14ac:dyDescent="0.35"/>
    <row r="10159" customFormat="1" x14ac:dyDescent="0.35"/>
    <row r="10160" customFormat="1" x14ac:dyDescent="0.35"/>
    <row r="10161" customFormat="1" x14ac:dyDescent="0.35"/>
    <row r="10162" customFormat="1" x14ac:dyDescent="0.35"/>
    <row r="10163" customFormat="1" x14ac:dyDescent="0.35"/>
    <row r="10164" customFormat="1" x14ac:dyDescent="0.35"/>
    <row r="10165" customFormat="1" x14ac:dyDescent="0.35"/>
    <row r="10166" customFormat="1" x14ac:dyDescent="0.35"/>
    <row r="10167" customFormat="1" x14ac:dyDescent="0.35"/>
    <row r="10168" customFormat="1" x14ac:dyDescent="0.35"/>
    <row r="10169" customFormat="1" x14ac:dyDescent="0.35"/>
    <row r="10170" customFormat="1" x14ac:dyDescent="0.35"/>
    <row r="10171" customFormat="1" x14ac:dyDescent="0.35"/>
    <row r="10172" customFormat="1" x14ac:dyDescent="0.35"/>
    <row r="10173" customFormat="1" x14ac:dyDescent="0.35"/>
    <row r="10174" customFormat="1" x14ac:dyDescent="0.35"/>
    <row r="10175" customFormat="1" x14ac:dyDescent="0.35"/>
    <row r="10176" customFormat="1" x14ac:dyDescent="0.35"/>
    <row r="10177" customFormat="1" x14ac:dyDescent="0.35"/>
    <row r="10178" customFormat="1" x14ac:dyDescent="0.35"/>
    <row r="10179" customFormat="1" x14ac:dyDescent="0.35"/>
    <row r="10180" customFormat="1" x14ac:dyDescent="0.35"/>
    <row r="10181" customFormat="1" x14ac:dyDescent="0.35"/>
    <row r="10182" customFormat="1" x14ac:dyDescent="0.35"/>
    <row r="10183" customFormat="1" x14ac:dyDescent="0.35"/>
    <row r="10184" customFormat="1" x14ac:dyDescent="0.35"/>
    <row r="10185" customFormat="1" x14ac:dyDescent="0.35"/>
    <row r="10186" customFormat="1" x14ac:dyDescent="0.35"/>
    <row r="10187" customFormat="1" x14ac:dyDescent="0.35"/>
    <row r="10188" customFormat="1" x14ac:dyDescent="0.35"/>
    <row r="10189" customFormat="1" x14ac:dyDescent="0.35"/>
    <row r="10190" customFormat="1" x14ac:dyDescent="0.35"/>
    <row r="10191" customFormat="1" x14ac:dyDescent="0.35"/>
    <row r="10192" customFormat="1" x14ac:dyDescent="0.35"/>
    <row r="10193" customFormat="1" x14ac:dyDescent="0.35"/>
    <row r="10194" customFormat="1" x14ac:dyDescent="0.35"/>
    <row r="10195" customFormat="1" x14ac:dyDescent="0.35"/>
    <row r="10196" customFormat="1" x14ac:dyDescent="0.35"/>
    <row r="10197" customFormat="1" x14ac:dyDescent="0.35"/>
    <row r="10198" customFormat="1" x14ac:dyDescent="0.35"/>
    <row r="10199" customFormat="1" x14ac:dyDescent="0.35"/>
    <row r="10200" customFormat="1" x14ac:dyDescent="0.35"/>
    <row r="10201" customFormat="1" x14ac:dyDescent="0.35"/>
    <row r="10202" customFormat="1" x14ac:dyDescent="0.35"/>
    <row r="10203" customFormat="1" x14ac:dyDescent="0.35"/>
    <row r="10204" customFormat="1" x14ac:dyDescent="0.35"/>
    <row r="10205" customFormat="1" x14ac:dyDescent="0.35"/>
    <row r="10206" customFormat="1" x14ac:dyDescent="0.35"/>
    <row r="10207" customFormat="1" x14ac:dyDescent="0.35"/>
    <row r="10208" customFormat="1" x14ac:dyDescent="0.35"/>
    <row r="10209" customFormat="1" x14ac:dyDescent="0.35"/>
    <row r="10210" customFormat="1" x14ac:dyDescent="0.35"/>
    <row r="10211" customFormat="1" x14ac:dyDescent="0.35"/>
    <row r="10212" customFormat="1" x14ac:dyDescent="0.35"/>
    <row r="10213" customFormat="1" x14ac:dyDescent="0.35"/>
    <row r="10214" customFormat="1" x14ac:dyDescent="0.35"/>
    <row r="10215" customFormat="1" x14ac:dyDescent="0.35"/>
    <row r="10216" customFormat="1" x14ac:dyDescent="0.35"/>
    <row r="10217" customFormat="1" x14ac:dyDescent="0.35"/>
    <row r="10218" customFormat="1" x14ac:dyDescent="0.35"/>
    <row r="10219" customFormat="1" x14ac:dyDescent="0.35"/>
    <row r="10220" customFormat="1" x14ac:dyDescent="0.35"/>
    <row r="10221" customFormat="1" x14ac:dyDescent="0.35"/>
    <row r="10222" customFormat="1" x14ac:dyDescent="0.35"/>
    <row r="10223" customFormat="1" x14ac:dyDescent="0.35"/>
    <row r="10224" customFormat="1" x14ac:dyDescent="0.35"/>
    <row r="10225" customFormat="1" x14ac:dyDescent="0.35"/>
    <row r="10226" customFormat="1" x14ac:dyDescent="0.35"/>
    <row r="10227" customFormat="1" x14ac:dyDescent="0.35"/>
    <row r="10228" customFormat="1" x14ac:dyDescent="0.35"/>
    <row r="10229" customFormat="1" x14ac:dyDescent="0.35"/>
    <row r="10230" customFormat="1" x14ac:dyDescent="0.35"/>
    <row r="10231" customFormat="1" x14ac:dyDescent="0.35"/>
    <row r="10232" customFormat="1" x14ac:dyDescent="0.35"/>
    <row r="10233" customFormat="1" x14ac:dyDescent="0.35"/>
    <row r="10234" customFormat="1" x14ac:dyDescent="0.35"/>
    <row r="10235" customFormat="1" x14ac:dyDescent="0.35"/>
    <row r="10236" customFormat="1" x14ac:dyDescent="0.35"/>
    <row r="10237" customFormat="1" x14ac:dyDescent="0.35"/>
    <row r="10238" customFormat="1" x14ac:dyDescent="0.35"/>
    <row r="10239" customFormat="1" x14ac:dyDescent="0.35"/>
    <row r="10240" customFormat="1" x14ac:dyDescent="0.35"/>
    <row r="10241" customFormat="1" x14ac:dyDescent="0.35"/>
    <row r="10242" customFormat="1" x14ac:dyDescent="0.35"/>
    <row r="10243" customFormat="1" x14ac:dyDescent="0.35"/>
    <row r="10244" customFormat="1" x14ac:dyDescent="0.35"/>
    <row r="10245" customFormat="1" x14ac:dyDescent="0.35"/>
    <row r="10246" customFormat="1" x14ac:dyDescent="0.35"/>
    <row r="10247" customFormat="1" x14ac:dyDescent="0.35"/>
    <row r="10248" customFormat="1" x14ac:dyDescent="0.35"/>
    <row r="10249" customFormat="1" x14ac:dyDescent="0.35"/>
    <row r="10250" customFormat="1" x14ac:dyDescent="0.35"/>
    <row r="10251" customFormat="1" x14ac:dyDescent="0.35"/>
    <row r="10252" customFormat="1" x14ac:dyDescent="0.35"/>
    <row r="10253" customFormat="1" x14ac:dyDescent="0.35"/>
    <row r="10254" customFormat="1" x14ac:dyDescent="0.35"/>
    <row r="10255" customFormat="1" x14ac:dyDescent="0.35"/>
    <row r="10256" customFormat="1" x14ac:dyDescent="0.35"/>
    <row r="10257" customFormat="1" x14ac:dyDescent="0.35"/>
    <row r="10258" customFormat="1" x14ac:dyDescent="0.35"/>
    <row r="10259" customFormat="1" x14ac:dyDescent="0.35"/>
    <row r="10260" customFormat="1" x14ac:dyDescent="0.35"/>
    <row r="10261" customFormat="1" x14ac:dyDescent="0.35"/>
    <row r="10262" customFormat="1" x14ac:dyDescent="0.35"/>
    <row r="10263" customFormat="1" x14ac:dyDescent="0.35"/>
    <row r="10264" customFormat="1" x14ac:dyDescent="0.35"/>
    <row r="10265" customFormat="1" x14ac:dyDescent="0.35"/>
    <row r="10266" customFormat="1" x14ac:dyDescent="0.35"/>
    <row r="10267" customFormat="1" x14ac:dyDescent="0.35"/>
    <row r="10268" customFormat="1" x14ac:dyDescent="0.35"/>
    <row r="10269" customFormat="1" x14ac:dyDescent="0.35"/>
    <row r="10270" customFormat="1" x14ac:dyDescent="0.35"/>
    <row r="10271" customFormat="1" x14ac:dyDescent="0.35"/>
    <row r="10272" customFormat="1" x14ac:dyDescent="0.35"/>
    <row r="10273" customFormat="1" x14ac:dyDescent="0.35"/>
    <row r="10274" customFormat="1" x14ac:dyDescent="0.35"/>
    <row r="10275" customFormat="1" x14ac:dyDescent="0.35"/>
    <row r="10276" customFormat="1" x14ac:dyDescent="0.35"/>
    <row r="10277" customFormat="1" x14ac:dyDescent="0.35"/>
    <row r="10278" customFormat="1" x14ac:dyDescent="0.35"/>
    <row r="10279" customFormat="1" x14ac:dyDescent="0.35"/>
    <row r="10280" customFormat="1" x14ac:dyDescent="0.35"/>
    <row r="10281" customFormat="1" x14ac:dyDescent="0.35"/>
    <row r="10282" customFormat="1" x14ac:dyDescent="0.35"/>
    <row r="10283" customFormat="1" x14ac:dyDescent="0.35"/>
    <row r="10284" customFormat="1" x14ac:dyDescent="0.35"/>
    <row r="10285" customFormat="1" x14ac:dyDescent="0.35"/>
    <row r="10286" customFormat="1" x14ac:dyDescent="0.35"/>
    <row r="10287" customFormat="1" x14ac:dyDescent="0.35"/>
    <row r="10288" customFormat="1" x14ac:dyDescent="0.35"/>
    <row r="10289" customFormat="1" x14ac:dyDescent="0.35"/>
    <row r="10290" customFormat="1" x14ac:dyDescent="0.35"/>
    <row r="10291" customFormat="1" x14ac:dyDescent="0.35"/>
    <row r="10292" customFormat="1" x14ac:dyDescent="0.35"/>
    <row r="10293" customFormat="1" x14ac:dyDescent="0.35"/>
    <row r="10294" customFormat="1" x14ac:dyDescent="0.35"/>
    <row r="10295" customFormat="1" x14ac:dyDescent="0.35"/>
    <row r="10296" customFormat="1" x14ac:dyDescent="0.35"/>
    <row r="10297" customFormat="1" x14ac:dyDescent="0.35"/>
    <row r="10298" customFormat="1" x14ac:dyDescent="0.35"/>
    <row r="10299" customFormat="1" x14ac:dyDescent="0.35"/>
    <row r="10300" customFormat="1" x14ac:dyDescent="0.35"/>
    <row r="10301" customFormat="1" x14ac:dyDescent="0.35"/>
    <row r="10302" customFormat="1" x14ac:dyDescent="0.35"/>
    <row r="10303" customFormat="1" x14ac:dyDescent="0.35"/>
    <row r="10304" customFormat="1" x14ac:dyDescent="0.35"/>
    <row r="10305" customFormat="1" x14ac:dyDescent="0.35"/>
    <row r="10306" customFormat="1" x14ac:dyDescent="0.35"/>
    <row r="10307" customFormat="1" x14ac:dyDescent="0.35"/>
    <row r="10308" customFormat="1" x14ac:dyDescent="0.35"/>
    <row r="10309" customFormat="1" x14ac:dyDescent="0.35"/>
    <row r="10310" customFormat="1" x14ac:dyDescent="0.35"/>
    <row r="10311" customFormat="1" x14ac:dyDescent="0.35"/>
    <row r="10312" customFormat="1" x14ac:dyDescent="0.35"/>
    <row r="10313" customFormat="1" x14ac:dyDescent="0.35"/>
    <row r="10314" customFormat="1" x14ac:dyDescent="0.35"/>
    <row r="10315" customFormat="1" x14ac:dyDescent="0.35"/>
    <row r="10316" customFormat="1" x14ac:dyDescent="0.35"/>
    <row r="10317" customFormat="1" x14ac:dyDescent="0.35"/>
    <row r="10318" customFormat="1" x14ac:dyDescent="0.35"/>
    <row r="10319" customFormat="1" x14ac:dyDescent="0.35"/>
    <row r="10320" customFormat="1" x14ac:dyDescent="0.35"/>
    <row r="10321" customFormat="1" x14ac:dyDescent="0.35"/>
    <row r="10322" customFormat="1" x14ac:dyDescent="0.35"/>
    <row r="10323" customFormat="1" x14ac:dyDescent="0.35"/>
    <row r="10324" customFormat="1" x14ac:dyDescent="0.35"/>
    <row r="10325" customFormat="1" x14ac:dyDescent="0.35"/>
    <row r="10326" customFormat="1" x14ac:dyDescent="0.35"/>
    <row r="10327" customFormat="1" x14ac:dyDescent="0.35"/>
    <row r="10328" customFormat="1" x14ac:dyDescent="0.35"/>
    <row r="10329" customFormat="1" x14ac:dyDescent="0.35"/>
    <row r="10330" customFormat="1" x14ac:dyDescent="0.35"/>
    <row r="10331" customFormat="1" x14ac:dyDescent="0.35"/>
    <row r="10332" customFormat="1" x14ac:dyDescent="0.35"/>
    <row r="10333" customFormat="1" x14ac:dyDescent="0.35"/>
    <row r="10334" customFormat="1" x14ac:dyDescent="0.35"/>
    <row r="10335" customFormat="1" x14ac:dyDescent="0.35"/>
    <row r="10336" customFormat="1" x14ac:dyDescent="0.35"/>
    <row r="10337" customFormat="1" x14ac:dyDescent="0.35"/>
    <row r="10338" customFormat="1" x14ac:dyDescent="0.35"/>
    <row r="10339" customFormat="1" x14ac:dyDescent="0.35"/>
    <row r="10340" customFormat="1" x14ac:dyDescent="0.35"/>
    <row r="10341" customFormat="1" x14ac:dyDescent="0.35"/>
    <row r="10342" customFormat="1" x14ac:dyDescent="0.35"/>
    <row r="10343" customFormat="1" x14ac:dyDescent="0.35"/>
    <row r="10344" customFormat="1" x14ac:dyDescent="0.35"/>
    <row r="10345" customFormat="1" x14ac:dyDescent="0.35"/>
    <row r="10346" customFormat="1" x14ac:dyDescent="0.35"/>
    <row r="10347" customFormat="1" x14ac:dyDescent="0.35"/>
    <row r="10348" customFormat="1" x14ac:dyDescent="0.35"/>
    <row r="10349" customFormat="1" x14ac:dyDescent="0.35"/>
    <row r="10350" customFormat="1" x14ac:dyDescent="0.35"/>
    <row r="10351" customFormat="1" x14ac:dyDescent="0.35"/>
    <row r="10352" customFormat="1" x14ac:dyDescent="0.35"/>
    <row r="10353" customFormat="1" x14ac:dyDescent="0.35"/>
    <row r="10354" customFormat="1" x14ac:dyDescent="0.35"/>
    <row r="10355" customFormat="1" x14ac:dyDescent="0.35"/>
    <row r="10356" customFormat="1" x14ac:dyDescent="0.35"/>
    <row r="10357" customFormat="1" x14ac:dyDescent="0.35"/>
    <row r="10358" customFormat="1" x14ac:dyDescent="0.35"/>
    <row r="10359" customFormat="1" x14ac:dyDescent="0.35"/>
    <row r="10360" customFormat="1" x14ac:dyDescent="0.35"/>
    <row r="10361" customFormat="1" x14ac:dyDescent="0.35"/>
    <row r="10362" customFormat="1" x14ac:dyDescent="0.35"/>
    <row r="10363" customFormat="1" x14ac:dyDescent="0.35"/>
    <row r="10364" customFormat="1" x14ac:dyDescent="0.35"/>
    <row r="10365" customFormat="1" x14ac:dyDescent="0.35"/>
    <row r="10366" customFormat="1" x14ac:dyDescent="0.35"/>
    <row r="10367" customFormat="1" x14ac:dyDescent="0.35"/>
    <row r="10368" customFormat="1" x14ac:dyDescent="0.35"/>
    <row r="10369" customFormat="1" x14ac:dyDescent="0.35"/>
    <row r="10370" customFormat="1" x14ac:dyDescent="0.35"/>
    <row r="10371" customFormat="1" x14ac:dyDescent="0.35"/>
    <row r="10372" customFormat="1" x14ac:dyDescent="0.35"/>
    <row r="10373" customFormat="1" x14ac:dyDescent="0.35"/>
    <row r="10374" customFormat="1" x14ac:dyDescent="0.35"/>
    <row r="10375" customFormat="1" x14ac:dyDescent="0.35"/>
    <row r="10376" customFormat="1" x14ac:dyDescent="0.35"/>
    <row r="10377" customFormat="1" x14ac:dyDescent="0.35"/>
    <row r="10378" customFormat="1" x14ac:dyDescent="0.35"/>
    <row r="10379" customFormat="1" x14ac:dyDescent="0.35"/>
    <row r="10380" customFormat="1" x14ac:dyDescent="0.35"/>
    <row r="10381" customFormat="1" x14ac:dyDescent="0.35"/>
    <row r="10382" customFormat="1" x14ac:dyDescent="0.35"/>
    <row r="10383" customFormat="1" x14ac:dyDescent="0.35"/>
    <row r="10384" customFormat="1" x14ac:dyDescent="0.35"/>
    <row r="10385" customFormat="1" x14ac:dyDescent="0.35"/>
    <row r="10386" customFormat="1" x14ac:dyDescent="0.35"/>
    <row r="10387" customFormat="1" x14ac:dyDescent="0.35"/>
    <row r="10388" customFormat="1" x14ac:dyDescent="0.35"/>
    <row r="10389" customFormat="1" x14ac:dyDescent="0.35"/>
    <row r="10390" customFormat="1" x14ac:dyDescent="0.35"/>
    <row r="10391" customFormat="1" x14ac:dyDescent="0.35"/>
    <row r="10392" customFormat="1" x14ac:dyDescent="0.35"/>
    <row r="10393" customFormat="1" x14ac:dyDescent="0.35"/>
    <row r="10394" customFormat="1" x14ac:dyDescent="0.35"/>
    <row r="10395" customFormat="1" x14ac:dyDescent="0.35"/>
    <row r="10396" customFormat="1" x14ac:dyDescent="0.35"/>
    <row r="10397" customFormat="1" x14ac:dyDescent="0.35"/>
    <row r="10398" customFormat="1" x14ac:dyDescent="0.35"/>
    <row r="10399" customFormat="1" x14ac:dyDescent="0.35"/>
    <row r="10400" customFormat="1" x14ac:dyDescent="0.35"/>
    <row r="10401" customFormat="1" x14ac:dyDescent="0.35"/>
    <row r="10402" customFormat="1" x14ac:dyDescent="0.35"/>
    <row r="10403" customFormat="1" x14ac:dyDescent="0.35"/>
    <row r="10404" customFormat="1" x14ac:dyDescent="0.35"/>
    <row r="10405" customFormat="1" x14ac:dyDescent="0.35"/>
    <row r="10406" customFormat="1" x14ac:dyDescent="0.35"/>
    <row r="10407" customFormat="1" x14ac:dyDescent="0.35"/>
    <row r="10408" customFormat="1" x14ac:dyDescent="0.35"/>
    <row r="10409" customFormat="1" x14ac:dyDescent="0.35"/>
    <row r="10410" customFormat="1" x14ac:dyDescent="0.35"/>
    <row r="10411" customFormat="1" x14ac:dyDescent="0.35"/>
    <row r="10412" customFormat="1" x14ac:dyDescent="0.35"/>
    <row r="10413" customFormat="1" x14ac:dyDescent="0.35"/>
    <row r="10414" customFormat="1" x14ac:dyDescent="0.35"/>
    <row r="10415" customFormat="1" x14ac:dyDescent="0.35"/>
    <row r="10416" customFormat="1" x14ac:dyDescent="0.35"/>
    <row r="10417" customFormat="1" x14ac:dyDescent="0.35"/>
    <row r="10418" customFormat="1" x14ac:dyDescent="0.35"/>
    <row r="10419" customFormat="1" x14ac:dyDescent="0.35"/>
    <row r="10420" customFormat="1" x14ac:dyDescent="0.35"/>
    <row r="10421" customFormat="1" x14ac:dyDescent="0.35"/>
    <row r="10422" customFormat="1" x14ac:dyDescent="0.35"/>
    <row r="10423" customFormat="1" x14ac:dyDescent="0.35"/>
    <row r="10424" customFormat="1" x14ac:dyDescent="0.35"/>
    <row r="10425" customFormat="1" x14ac:dyDescent="0.35"/>
    <row r="10426" customFormat="1" x14ac:dyDescent="0.35"/>
    <row r="10427" customFormat="1" x14ac:dyDescent="0.35"/>
    <row r="10428" customFormat="1" x14ac:dyDescent="0.35"/>
    <row r="10429" customFormat="1" x14ac:dyDescent="0.35"/>
    <row r="10430" customFormat="1" x14ac:dyDescent="0.35"/>
    <row r="10431" customFormat="1" x14ac:dyDescent="0.35"/>
    <row r="10432" customFormat="1" x14ac:dyDescent="0.35"/>
    <row r="10433" customFormat="1" x14ac:dyDescent="0.35"/>
    <row r="10434" customFormat="1" x14ac:dyDescent="0.35"/>
    <row r="10435" customFormat="1" x14ac:dyDescent="0.35"/>
    <row r="10436" customFormat="1" x14ac:dyDescent="0.35"/>
    <row r="10437" customFormat="1" x14ac:dyDescent="0.35"/>
    <row r="10438" customFormat="1" x14ac:dyDescent="0.35"/>
    <row r="10439" customFormat="1" x14ac:dyDescent="0.35"/>
    <row r="10440" customFormat="1" x14ac:dyDescent="0.35"/>
    <row r="10441" customFormat="1" x14ac:dyDescent="0.35"/>
    <row r="10442" customFormat="1" x14ac:dyDescent="0.35"/>
    <row r="10443" customFormat="1" x14ac:dyDescent="0.35"/>
    <row r="10444" customFormat="1" x14ac:dyDescent="0.35"/>
    <row r="10445" customFormat="1" x14ac:dyDescent="0.35"/>
    <row r="10446" customFormat="1" x14ac:dyDescent="0.35"/>
    <row r="10447" customFormat="1" x14ac:dyDescent="0.35"/>
    <row r="10448" customFormat="1" x14ac:dyDescent="0.35"/>
    <row r="10449" customFormat="1" x14ac:dyDescent="0.35"/>
    <row r="10450" customFormat="1" x14ac:dyDescent="0.35"/>
    <row r="10451" customFormat="1" x14ac:dyDescent="0.35"/>
    <row r="10452" customFormat="1" x14ac:dyDescent="0.35"/>
    <row r="10453" customFormat="1" x14ac:dyDescent="0.35"/>
    <row r="10454" customFormat="1" x14ac:dyDescent="0.35"/>
    <row r="10455" customFormat="1" x14ac:dyDescent="0.35"/>
    <row r="10456" customFormat="1" x14ac:dyDescent="0.35"/>
    <row r="10457" customFormat="1" x14ac:dyDescent="0.35"/>
    <row r="10458" customFormat="1" x14ac:dyDescent="0.35"/>
    <row r="10459" customFormat="1" x14ac:dyDescent="0.35"/>
    <row r="10460" customFormat="1" x14ac:dyDescent="0.35"/>
    <row r="10461" customFormat="1" x14ac:dyDescent="0.35"/>
    <row r="10462" customFormat="1" x14ac:dyDescent="0.35"/>
    <row r="10463" customFormat="1" x14ac:dyDescent="0.35"/>
    <row r="10464" customFormat="1" x14ac:dyDescent="0.35"/>
    <row r="10465" customFormat="1" x14ac:dyDescent="0.35"/>
    <row r="10466" customFormat="1" x14ac:dyDescent="0.35"/>
    <row r="10467" customFormat="1" x14ac:dyDescent="0.35"/>
    <row r="10468" customFormat="1" x14ac:dyDescent="0.35"/>
    <row r="10469" customFormat="1" x14ac:dyDescent="0.35"/>
    <row r="10470" customFormat="1" x14ac:dyDescent="0.35"/>
    <row r="10471" customFormat="1" x14ac:dyDescent="0.35"/>
    <row r="10472" customFormat="1" x14ac:dyDescent="0.35"/>
    <row r="10473" customFormat="1" x14ac:dyDescent="0.35"/>
    <row r="10474" customFormat="1" x14ac:dyDescent="0.35"/>
    <row r="10475" customFormat="1" x14ac:dyDescent="0.35"/>
    <row r="10476" customFormat="1" x14ac:dyDescent="0.35"/>
    <row r="10477" customFormat="1" x14ac:dyDescent="0.35"/>
    <row r="10478" customFormat="1" x14ac:dyDescent="0.35"/>
    <row r="10479" customFormat="1" x14ac:dyDescent="0.35"/>
    <row r="10480" customFormat="1" x14ac:dyDescent="0.35"/>
    <row r="10481" customFormat="1" x14ac:dyDescent="0.35"/>
    <row r="10482" customFormat="1" x14ac:dyDescent="0.35"/>
    <row r="10483" customFormat="1" x14ac:dyDescent="0.35"/>
    <row r="10484" customFormat="1" x14ac:dyDescent="0.35"/>
    <row r="10485" customFormat="1" x14ac:dyDescent="0.35"/>
    <row r="10486" customFormat="1" x14ac:dyDescent="0.35"/>
    <row r="10487" customFormat="1" x14ac:dyDescent="0.35"/>
    <row r="10488" customFormat="1" x14ac:dyDescent="0.35"/>
    <row r="10489" customFormat="1" x14ac:dyDescent="0.35"/>
    <row r="10490" customFormat="1" x14ac:dyDescent="0.35"/>
    <row r="10491" customFormat="1" x14ac:dyDescent="0.35"/>
    <row r="10492" customFormat="1" x14ac:dyDescent="0.35"/>
    <row r="10493" customFormat="1" x14ac:dyDescent="0.35"/>
    <row r="10494" customFormat="1" x14ac:dyDescent="0.35"/>
    <row r="10495" customFormat="1" x14ac:dyDescent="0.35"/>
    <row r="10496" customFormat="1" x14ac:dyDescent="0.35"/>
    <row r="10497" customFormat="1" x14ac:dyDescent="0.35"/>
    <row r="10498" customFormat="1" x14ac:dyDescent="0.35"/>
    <row r="10499" customFormat="1" x14ac:dyDescent="0.35"/>
    <row r="10500" customFormat="1" x14ac:dyDescent="0.35"/>
    <row r="10501" customFormat="1" x14ac:dyDescent="0.35"/>
    <row r="10502" customFormat="1" x14ac:dyDescent="0.35"/>
    <row r="10503" customFormat="1" x14ac:dyDescent="0.35"/>
    <row r="10504" customFormat="1" x14ac:dyDescent="0.35"/>
    <row r="10505" customFormat="1" x14ac:dyDescent="0.35"/>
    <row r="10506" customFormat="1" x14ac:dyDescent="0.35"/>
    <row r="10507" customFormat="1" x14ac:dyDescent="0.35"/>
    <row r="10508" customFormat="1" x14ac:dyDescent="0.35"/>
    <row r="10509" customFormat="1" x14ac:dyDescent="0.35"/>
    <row r="10510" customFormat="1" x14ac:dyDescent="0.35"/>
    <row r="10511" customFormat="1" x14ac:dyDescent="0.35"/>
    <row r="10512" customFormat="1" x14ac:dyDescent="0.35"/>
    <row r="10513" customFormat="1" x14ac:dyDescent="0.35"/>
    <row r="10514" customFormat="1" x14ac:dyDescent="0.35"/>
    <row r="10515" customFormat="1" x14ac:dyDescent="0.35"/>
    <row r="10516" customFormat="1" x14ac:dyDescent="0.35"/>
    <row r="10517" customFormat="1" x14ac:dyDescent="0.35"/>
    <row r="10518" customFormat="1" x14ac:dyDescent="0.35"/>
    <row r="10519" customFormat="1" x14ac:dyDescent="0.35"/>
    <row r="10520" customFormat="1" x14ac:dyDescent="0.35"/>
    <row r="10521" customFormat="1" x14ac:dyDescent="0.35"/>
    <row r="10522" customFormat="1" x14ac:dyDescent="0.35"/>
    <row r="10523" customFormat="1" x14ac:dyDescent="0.35"/>
    <row r="10524" customFormat="1" x14ac:dyDescent="0.35"/>
    <row r="10525" customFormat="1" x14ac:dyDescent="0.35"/>
    <row r="10526" customFormat="1" x14ac:dyDescent="0.35"/>
    <row r="10527" customFormat="1" x14ac:dyDescent="0.35"/>
    <row r="10528" customFormat="1" x14ac:dyDescent="0.35"/>
    <row r="10529" customFormat="1" x14ac:dyDescent="0.35"/>
    <row r="10530" customFormat="1" x14ac:dyDescent="0.35"/>
    <row r="10531" customFormat="1" x14ac:dyDescent="0.35"/>
    <row r="10532" customFormat="1" x14ac:dyDescent="0.35"/>
    <row r="10533" customFormat="1" x14ac:dyDescent="0.35"/>
    <row r="10534" customFormat="1" x14ac:dyDescent="0.35"/>
    <row r="10535" customFormat="1" x14ac:dyDescent="0.35"/>
    <row r="10536" customFormat="1" x14ac:dyDescent="0.35"/>
    <row r="10537" customFormat="1" x14ac:dyDescent="0.35"/>
    <row r="10538" customFormat="1" x14ac:dyDescent="0.35"/>
    <row r="10539" customFormat="1" x14ac:dyDescent="0.35"/>
    <row r="10540" customFormat="1" x14ac:dyDescent="0.35"/>
    <row r="10541" customFormat="1" x14ac:dyDescent="0.35"/>
    <row r="10542" customFormat="1" x14ac:dyDescent="0.35"/>
    <row r="10543" customFormat="1" x14ac:dyDescent="0.35"/>
    <row r="10544" customFormat="1" x14ac:dyDescent="0.35"/>
    <row r="10545" customFormat="1" x14ac:dyDescent="0.35"/>
    <row r="10546" customFormat="1" x14ac:dyDescent="0.35"/>
    <row r="10547" customFormat="1" x14ac:dyDescent="0.35"/>
    <row r="10548" customFormat="1" x14ac:dyDescent="0.35"/>
    <row r="10549" customFormat="1" x14ac:dyDescent="0.35"/>
    <row r="10550" customFormat="1" x14ac:dyDescent="0.35"/>
    <row r="10551" customFormat="1" x14ac:dyDescent="0.35"/>
    <row r="10552" customFormat="1" x14ac:dyDescent="0.35"/>
    <row r="10553" customFormat="1" x14ac:dyDescent="0.35"/>
    <row r="10554" customFormat="1" x14ac:dyDescent="0.35"/>
    <row r="10555" customFormat="1" x14ac:dyDescent="0.35"/>
    <row r="10556" customFormat="1" x14ac:dyDescent="0.35"/>
    <row r="10557" customFormat="1" x14ac:dyDescent="0.35"/>
    <row r="10558" customFormat="1" x14ac:dyDescent="0.35"/>
    <row r="10559" customFormat="1" x14ac:dyDescent="0.35"/>
    <row r="10560" customFormat="1" x14ac:dyDescent="0.35"/>
    <row r="10561" customFormat="1" x14ac:dyDescent="0.35"/>
    <row r="10562" customFormat="1" x14ac:dyDescent="0.35"/>
    <row r="10563" customFormat="1" x14ac:dyDescent="0.35"/>
    <row r="10564" customFormat="1" x14ac:dyDescent="0.35"/>
    <row r="10565" customFormat="1" x14ac:dyDescent="0.35"/>
    <row r="10566" customFormat="1" x14ac:dyDescent="0.35"/>
    <row r="10567" customFormat="1" x14ac:dyDescent="0.35"/>
    <row r="10568" customFormat="1" x14ac:dyDescent="0.35"/>
    <row r="10569" customFormat="1" x14ac:dyDescent="0.35"/>
    <row r="10570" customFormat="1" x14ac:dyDescent="0.35"/>
    <row r="10571" customFormat="1" x14ac:dyDescent="0.35"/>
    <row r="10572" customFormat="1" x14ac:dyDescent="0.35"/>
    <row r="10573" customFormat="1" x14ac:dyDescent="0.35"/>
    <row r="10574" customFormat="1" x14ac:dyDescent="0.35"/>
    <row r="10575" customFormat="1" x14ac:dyDescent="0.35"/>
    <row r="10576" customFormat="1" x14ac:dyDescent="0.35"/>
    <row r="10577" customFormat="1" x14ac:dyDescent="0.35"/>
    <row r="10578" customFormat="1" x14ac:dyDescent="0.35"/>
    <row r="10579" customFormat="1" x14ac:dyDescent="0.35"/>
    <row r="10580" customFormat="1" x14ac:dyDescent="0.35"/>
    <row r="10581" customFormat="1" x14ac:dyDescent="0.35"/>
    <row r="10582" customFormat="1" x14ac:dyDescent="0.35"/>
    <row r="10583" customFormat="1" x14ac:dyDescent="0.35"/>
    <row r="10584" customFormat="1" x14ac:dyDescent="0.35"/>
    <row r="10585" customFormat="1" x14ac:dyDescent="0.35"/>
    <row r="10586" customFormat="1" x14ac:dyDescent="0.35"/>
    <row r="10587" customFormat="1" x14ac:dyDescent="0.35"/>
    <row r="10588" customFormat="1" x14ac:dyDescent="0.35"/>
    <row r="10589" customFormat="1" x14ac:dyDescent="0.35"/>
    <row r="10590" customFormat="1" x14ac:dyDescent="0.35"/>
    <row r="10591" customFormat="1" x14ac:dyDescent="0.35"/>
    <row r="10592" customFormat="1" x14ac:dyDescent="0.35"/>
    <row r="10593" customFormat="1" x14ac:dyDescent="0.35"/>
    <row r="10594" customFormat="1" x14ac:dyDescent="0.35"/>
    <row r="10595" customFormat="1" x14ac:dyDescent="0.35"/>
    <row r="10596" customFormat="1" x14ac:dyDescent="0.35"/>
    <row r="10597" customFormat="1" x14ac:dyDescent="0.35"/>
    <row r="10598" customFormat="1" x14ac:dyDescent="0.35"/>
    <row r="10599" customFormat="1" x14ac:dyDescent="0.35"/>
    <row r="10600" customFormat="1" x14ac:dyDescent="0.35"/>
    <row r="10601" customFormat="1" x14ac:dyDescent="0.35"/>
    <row r="10602" customFormat="1" x14ac:dyDescent="0.35"/>
    <row r="10603" customFormat="1" x14ac:dyDescent="0.35"/>
    <row r="10604" customFormat="1" x14ac:dyDescent="0.35"/>
    <row r="10605" customFormat="1" x14ac:dyDescent="0.35"/>
    <row r="10606" customFormat="1" x14ac:dyDescent="0.35"/>
    <row r="10607" customFormat="1" x14ac:dyDescent="0.35"/>
    <row r="10608" customFormat="1" x14ac:dyDescent="0.35"/>
    <row r="10609" customFormat="1" x14ac:dyDescent="0.35"/>
    <row r="10610" customFormat="1" x14ac:dyDescent="0.35"/>
    <row r="10611" customFormat="1" x14ac:dyDescent="0.35"/>
    <row r="10612" customFormat="1" x14ac:dyDescent="0.35"/>
    <row r="10613" customFormat="1" x14ac:dyDescent="0.35"/>
    <row r="10614" customFormat="1" x14ac:dyDescent="0.35"/>
    <row r="10615" customFormat="1" x14ac:dyDescent="0.35"/>
    <row r="10616" customFormat="1" x14ac:dyDescent="0.35"/>
    <row r="10617" customFormat="1" x14ac:dyDescent="0.35"/>
    <row r="10618" customFormat="1" x14ac:dyDescent="0.35"/>
    <row r="10619" customFormat="1" x14ac:dyDescent="0.35"/>
    <row r="10620" customFormat="1" x14ac:dyDescent="0.35"/>
    <row r="10621" customFormat="1" x14ac:dyDescent="0.35"/>
    <row r="10622" customFormat="1" x14ac:dyDescent="0.35"/>
    <row r="10623" customFormat="1" x14ac:dyDescent="0.35"/>
    <row r="10624" customFormat="1" x14ac:dyDescent="0.35"/>
    <row r="10625" customFormat="1" x14ac:dyDescent="0.35"/>
    <row r="10626" customFormat="1" x14ac:dyDescent="0.35"/>
    <row r="10627" customFormat="1" x14ac:dyDescent="0.35"/>
    <row r="10628" customFormat="1" x14ac:dyDescent="0.35"/>
    <row r="10629" customFormat="1" x14ac:dyDescent="0.35"/>
    <row r="10630" customFormat="1" x14ac:dyDescent="0.35"/>
    <row r="10631" customFormat="1" x14ac:dyDescent="0.35"/>
    <row r="10632" customFormat="1" x14ac:dyDescent="0.35"/>
    <row r="10633" customFormat="1" x14ac:dyDescent="0.35"/>
    <row r="10634" customFormat="1" x14ac:dyDescent="0.35"/>
    <row r="10635" customFormat="1" x14ac:dyDescent="0.35"/>
    <row r="10636" customFormat="1" x14ac:dyDescent="0.35"/>
    <row r="10637" customFormat="1" x14ac:dyDescent="0.35"/>
    <row r="10638" customFormat="1" x14ac:dyDescent="0.35"/>
    <row r="10639" customFormat="1" x14ac:dyDescent="0.35"/>
    <row r="10640" customFormat="1" x14ac:dyDescent="0.35"/>
    <row r="10641" customFormat="1" x14ac:dyDescent="0.35"/>
    <row r="10642" customFormat="1" x14ac:dyDescent="0.35"/>
    <row r="10643" customFormat="1" x14ac:dyDescent="0.35"/>
    <row r="10644" customFormat="1" x14ac:dyDescent="0.35"/>
    <row r="10645" customFormat="1" x14ac:dyDescent="0.35"/>
    <row r="10646" customFormat="1" x14ac:dyDescent="0.35"/>
    <row r="10647" customFormat="1" x14ac:dyDescent="0.35"/>
    <row r="10648" customFormat="1" x14ac:dyDescent="0.35"/>
    <row r="10649" customFormat="1" x14ac:dyDescent="0.35"/>
    <row r="10650" customFormat="1" x14ac:dyDescent="0.35"/>
    <row r="10651" customFormat="1" x14ac:dyDescent="0.35"/>
    <row r="10652" customFormat="1" x14ac:dyDescent="0.35"/>
    <row r="10653" customFormat="1" x14ac:dyDescent="0.35"/>
    <row r="10654" customFormat="1" x14ac:dyDescent="0.35"/>
    <row r="10655" customFormat="1" x14ac:dyDescent="0.35"/>
    <row r="10656" customFormat="1" x14ac:dyDescent="0.35"/>
    <row r="10657" customFormat="1" x14ac:dyDescent="0.35"/>
    <row r="10658" customFormat="1" x14ac:dyDescent="0.35"/>
    <row r="10659" customFormat="1" x14ac:dyDescent="0.35"/>
    <row r="10660" customFormat="1" x14ac:dyDescent="0.35"/>
    <row r="10661" customFormat="1" x14ac:dyDescent="0.35"/>
    <row r="10662" customFormat="1" x14ac:dyDescent="0.35"/>
    <row r="10663" customFormat="1" x14ac:dyDescent="0.35"/>
    <row r="10664" customFormat="1" x14ac:dyDescent="0.35"/>
    <row r="10665" customFormat="1" x14ac:dyDescent="0.35"/>
    <row r="10666" customFormat="1" x14ac:dyDescent="0.35"/>
    <row r="10667" customFormat="1" x14ac:dyDescent="0.35"/>
    <row r="10668" customFormat="1" x14ac:dyDescent="0.35"/>
    <row r="10669" customFormat="1" x14ac:dyDescent="0.35"/>
    <row r="10670" customFormat="1" x14ac:dyDescent="0.35"/>
    <row r="10671" customFormat="1" x14ac:dyDescent="0.35"/>
    <row r="10672" customFormat="1" x14ac:dyDescent="0.35"/>
    <row r="10673" customFormat="1" x14ac:dyDescent="0.35"/>
    <row r="10674" customFormat="1" x14ac:dyDescent="0.35"/>
    <row r="10675" customFormat="1" x14ac:dyDescent="0.35"/>
    <row r="10676" customFormat="1" x14ac:dyDescent="0.35"/>
    <row r="10677" customFormat="1" x14ac:dyDescent="0.35"/>
    <row r="10678" customFormat="1" x14ac:dyDescent="0.35"/>
    <row r="10679" customFormat="1" x14ac:dyDescent="0.35"/>
    <row r="10680" customFormat="1" x14ac:dyDescent="0.35"/>
    <row r="10681" customFormat="1" x14ac:dyDescent="0.35"/>
    <row r="10682" customFormat="1" x14ac:dyDescent="0.35"/>
    <row r="10683" customFormat="1" x14ac:dyDescent="0.35"/>
    <row r="10684" customFormat="1" x14ac:dyDescent="0.35"/>
    <row r="10685" customFormat="1" x14ac:dyDescent="0.35"/>
    <row r="10686" customFormat="1" x14ac:dyDescent="0.35"/>
    <row r="10687" customFormat="1" x14ac:dyDescent="0.35"/>
    <row r="10688" customFormat="1" x14ac:dyDescent="0.35"/>
    <row r="10689" customFormat="1" x14ac:dyDescent="0.35"/>
    <row r="10690" customFormat="1" x14ac:dyDescent="0.35"/>
    <row r="10691" customFormat="1" x14ac:dyDescent="0.35"/>
    <row r="10692" customFormat="1" x14ac:dyDescent="0.35"/>
    <row r="10693" customFormat="1" x14ac:dyDescent="0.35"/>
    <row r="10694" customFormat="1" x14ac:dyDescent="0.35"/>
    <row r="10695" customFormat="1" x14ac:dyDescent="0.35"/>
    <row r="10696" customFormat="1" x14ac:dyDescent="0.35"/>
    <row r="10697" customFormat="1" x14ac:dyDescent="0.35"/>
    <row r="10698" customFormat="1" x14ac:dyDescent="0.35"/>
    <row r="10699" customFormat="1" x14ac:dyDescent="0.35"/>
    <row r="10700" customFormat="1" x14ac:dyDescent="0.35"/>
    <row r="10701" customFormat="1" x14ac:dyDescent="0.35"/>
    <row r="10702" customFormat="1" x14ac:dyDescent="0.35"/>
    <row r="10703" customFormat="1" x14ac:dyDescent="0.35"/>
    <row r="10704" customFormat="1" x14ac:dyDescent="0.35"/>
    <row r="10705" customFormat="1" x14ac:dyDescent="0.35"/>
    <row r="10706" customFormat="1" x14ac:dyDescent="0.35"/>
    <row r="10707" customFormat="1" x14ac:dyDescent="0.35"/>
    <row r="10708" customFormat="1" x14ac:dyDescent="0.35"/>
    <row r="10709" customFormat="1" x14ac:dyDescent="0.35"/>
    <row r="10710" customFormat="1" x14ac:dyDescent="0.35"/>
    <row r="10711" customFormat="1" x14ac:dyDescent="0.35"/>
    <row r="10712" customFormat="1" x14ac:dyDescent="0.35"/>
    <row r="10713" customFormat="1" x14ac:dyDescent="0.35"/>
    <row r="10714" customFormat="1" x14ac:dyDescent="0.35"/>
    <row r="10715" customFormat="1" x14ac:dyDescent="0.35"/>
    <row r="10716" customFormat="1" x14ac:dyDescent="0.35"/>
    <row r="10717" customFormat="1" x14ac:dyDescent="0.35"/>
    <row r="10718" customFormat="1" x14ac:dyDescent="0.35"/>
    <row r="10719" customFormat="1" x14ac:dyDescent="0.35"/>
    <row r="10720" customFormat="1" x14ac:dyDescent="0.35"/>
    <row r="10721" customFormat="1" x14ac:dyDescent="0.35"/>
    <row r="10722" customFormat="1" x14ac:dyDescent="0.35"/>
    <row r="10723" customFormat="1" x14ac:dyDescent="0.35"/>
    <row r="10724" customFormat="1" x14ac:dyDescent="0.35"/>
    <row r="10725" customFormat="1" x14ac:dyDescent="0.35"/>
    <row r="10726" customFormat="1" x14ac:dyDescent="0.35"/>
    <row r="10727" customFormat="1" x14ac:dyDescent="0.35"/>
    <row r="10728" customFormat="1" x14ac:dyDescent="0.35"/>
    <row r="10729" customFormat="1" x14ac:dyDescent="0.35"/>
    <row r="10730" customFormat="1" x14ac:dyDescent="0.35"/>
    <row r="10731" customFormat="1" x14ac:dyDescent="0.35"/>
    <row r="10732" customFormat="1" x14ac:dyDescent="0.35"/>
    <row r="10733" customFormat="1" x14ac:dyDescent="0.35"/>
    <row r="10734" customFormat="1" x14ac:dyDescent="0.35"/>
    <row r="10735" customFormat="1" x14ac:dyDescent="0.35"/>
    <row r="10736" customFormat="1" x14ac:dyDescent="0.35"/>
    <row r="10737" customFormat="1" x14ac:dyDescent="0.35"/>
    <row r="10738" customFormat="1" x14ac:dyDescent="0.35"/>
    <row r="10739" customFormat="1" x14ac:dyDescent="0.35"/>
    <row r="10740" customFormat="1" x14ac:dyDescent="0.35"/>
    <row r="10741" customFormat="1" x14ac:dyDescent="0.35"/>
    <row r="10742" customFormat="1" x14ac:dyDescent="0.35"/>
    <row r="10743" customFormat="1" x14ac:dyDescent="0.35"/>
    <row r="10744" customFormat="1" x14ac:dyDescent="0.35"/>
    <row r="10745" customFormat="1" x14ac:dyDescent="0.35"/>
    <row r="10746" customFormat="1" x14ac:dyDescent="0.35"/>
    <row r="10747" customFormat="1" x14ac:dyDescent="0.35"/>
    <row r="10748" customFormat="1" x14ac:dyDescent="0.35"/>
    <row r="10749" customFormat="1" x14ac:dyDescent="0.35"/>
    <row r="10750" customFormat="1" x14ac:dyDescent="0.35"/>
    <row r="10751" customFormat="1" x14ac:dyDescent="0.35"/>
    <row r="10752" customFormat="1" x14ac:dyDescent="0.35"/>
    <row r="10753" customFormat="1" x14ac:dyDescent="0.35"/>
    <row r="10754" customFormat="1" x14ac:dyDescent="0.35"/>
    <row r="10755" customFormat="1" x14ac:dyDescent="0.35"/>
    <row r="10756" customFormat="1" x14ac:dyDescent="0.35"/>
    <row r="10757" customFormat="1" x14ac:dyDescent="0.35"/>
    <row r="10758" customFormat="1" x14ac:dyDescent="0.35"/>
    <row r="10759" customFormat="1" x14ac:dyDescent="0.35"/>
    <row r="10760" customFormat="1" x14ac:dyDescent="0.35"/>
    <row r="10761" customFormat="1" x14ac:dyDescent="0.35"/>
    <row r="10762" customFormat="1" x14ac:dyDescent="0.35"/>
    <row r="10763" customFormat="1" x14ac:dyDescent="0.35"/>
    <row r="10764" customFormat="1" x14ac:dyDescent="0.35"/>
    <row r="10765" customFormat="1" x14ac:dyDescent="0.35"/>
    <row r="10766" customFormat="1" x14ac:dyDescent="0.35"/>
    <row r="10767" customFormat="1" x14ac:dyDescent="0.35"/>
    <row r="10768" customFormat="1" x14ac:dyDescent="0.35"/>
    <row r="10769" customFormat="1" x14ac:dyDescent="0.35"/>
    <row r="10770" customFormat="1" x14ac:dyDescent="0.35"/>
    <row r="10771" customFormat="1" x14ac:dyDescent="0.35"/>
    <row r="10772" customFormat="1" x14ac:dyDescent="0.35"/>
    <row r="10773" customFormat="1" x14ac:dyDescent="0.35"/>
    <row r="10774" customFormat="1" x14ac:dyDescent="0.35"/>
    <row r="10775" customFormat="1" x14ac:dyDescent="0.35"/>
    <row r="10776" customFormat="1" x14ac:dyDescent="0.35"/>
    <row r="10777" customFormat="1" x14ac:dyDescent="0.35"/>
    <row r="10778" customFormat="1" x14ac:dyDescent="0.35"/>
    <row r="10779" customFormat="1" x14ac:dyDescent="0.35"/>
    <row r="10780" customFormat="1" x14ac:dyDescent="0.35"/>
    <row r="10781" customFormat="1" x14ac:dyDescent="0.35"/>
    <row r="10782" customFormat="1" x14ac:dyDescent="0.35"/>
    <row r="10783" customFormat="1" x14ac:dyDescent="0.35"/>
    <row r="10784" customFormat="1" x14ac:dyDescent="0.35"/>
    <row r="10785" customFormat="1" x14ac:dyDescent="0.35"/>
    <row r="10786" customFormat="1" x14ac:dyDescent="0.35"/>
    <row r="10787" customFormat="1" x14ac:dyDescent="0.35"/>
    <row r="10788" customFormat="1" x14ac:dyDescent="0.35"/>
    <row r="10789" customFormat="1" x14ac:dyDescent="0.35"/>
    <row r="10790" customFormat="1" x14ac:dyDescent="0.35"/>
    <row r="10791" customFormat="1" x14ac:dyDescent="0.35"/>
    <row r="10792" customFormat="1" x14ac:dyDescent="0.35"/>
    <row r="10793" customFormat="1" x14ac:dyDescent="0.35"/>
    <row r="10794" customFormat="1" x14ac:dyDescent="0.35"/>
    <row r="10795" customFormat="1" x14ac:dyDescent="0.35"/>
    <row r="10796" customFormat="1" x14ac:dyDescent="0.35"/>
    <row r="10797" customFormat="1" x14ac:dyDescent="0.35"/>
    <row r="10798" customFormat="1" x14ac:dyDescent="0.35"/>
    <row r="10799" customFormat="1" x14ac:dyDescent="0.35"/>
    <row r="10800" customFormat="1" x14ac:dyDescent="0.35"/>
    <row r="10801" customFormat="1" x14ac:dyDescent="0.35"/>
    <row r="10802" customFormat="1" x14ac:dyDescent="0.35"/>
    <row r="10803" customFormat="1" x14ac:dyDescent="0.35"/>
    <row r="10804" customFormat="1" x14ac:dyDescent="0.35"/>
    <row r="10805" customFormat="1" x14ac:dyDescent="0.35"/>
    <row r="10806" customFormat="1" x14ac:dyDescent="0.35"/>
    <row r="10807" customFormat="1" x14ac:dyDescent="0.35"/>
    <row r="10808" customFormat="1" x14ac:dyDescent="0.35"/>
    <row r="10809" customFormat="1" x14ac:dyDescent="0.35"/>
    <row r="10810" customFormat="1" x14ac:dyDescent="0.35"/>
    <row r="10811" customFormat="1" x14ac:dyDescent="0.35"/>
    <row r="10812" customFormat="1" x14ac:dyDescent="0.35"/>
    <row r="10813" customFormat="1" x14ac:dyDescent="0.35"/>
    <row r="10814" customFormat="1" x14ac:dyDescent="0.35"/>
    <row r="10815" customFormat="1" x14ac:dyDescent="0.35"/>
    <row r="10816" customFormat="1" x14ac:dyDescent="0.35"/>
    <row r="10817" customFormat="1" x14ac:dyDescent="0.35"/>
    <row r="10818" customFormat="1" x14ac:dyDescent="0.35"/>
    <row r="10819" customFormat="1" x14ac:dyDescent="0.35"/>
    <row r="10820" customFormat="1" x14ac:dyDescent="0.35"/>
    <row r="10821" customFormat="1" x14ac:dyDescent="0.35"/>
    <row r="10822" customFormat="1" x14ac:dyDescent="0.35"/>
    <row r="10823" customFormat="1" x14ac:dyDescent="0.35"/>
    <row r="10824" customFormat="1" x14ac:dyDescent="0.35"/>
    <row r="10825" customFormat="1" x14ac:dyDescent="0.35"/>
    <row r="10826" customFormat="1" x14ac:dyDescent="0.35"/>
    <row r="10827" customFormat="1" x14ac:dyDescent="0.35"/>
    <row r="10828" customFormat="1" x14ac:dyDescent="0.35"/>
    <row r="10829" customFormat="1" x14ac:dyDescent="0.35"/>
    <row r="10830" customFormat="1" x14ac:dyDescent="0.35"/>
    <row r="10831" customFormat="1" x14ac:dyDescent="0.35"/>
    <row r="10832" customFormat="1" x14ac:dyDescent="0.35"/>
    <row r="10833" customFormat="1" x14ac:dyDescent="0.35"/>
    <row r="10834" customFormat="1" x14ac:dyDescent="0.35"/>
    <row r="10835" customFormat="1" x14ac:dyDescent="0.35"/>
    <row r="10836" customFormat="1" x14ac:dyDescent="0.35"/>
    <row r="10837" customFormat="1" x14ac:dyDescent="0.35"/>
    <row r="10838" customFormat="1" x14ac:dyDescent="0.35"/>
    <row r="10839" customFormat="1" x14ac:dyDescent="0.35"/>
    <row r="10840" customFormat="1" x14ac:dyDescent="0.35"/>
    <row r="10841" customFormat="1" x14ac:dyDescent="0.35"/>
    <row r="10842" customFormat="1" x14ac:dyDescent="0.35"/>
    <row r="10843" customFormat="1" x14ac:dyDescent="0.35"/>
    <row r="10844" customFormat="1" x14ac:dyDescent="0.35"/>
    <row r="10845" customFormat="1" x14ac:dyDescent="0.35"/>
    <row r="10846" customFormat="1" x14ac:dyDescent="0.35"/>
    <row r="10847" customFormat="1" x14ac:dyDescent="0.35"/>
    <row r="10848" customFormat="1" x14ac:dyDescent="0.35"/>
    <row r="10849" customFormat="1" x14ac:dyDescent="0.35"/>
    <row r="10850" customFormat="1" x14ac:dyDescent="0.35"/>
    <row r="10851" customFormat="1" x14ac:dyDescent="0.35"/>
    <row r="10852" customFormat="1" x14ac:dyDescent="0.35"/>
    <row r="10853" customFormat="1" x14ac:dyDescent="0.35"/>
    <row r="10854" customFormat="1" x14ac:dyDescent="0.35"/>
    <row r="10855" customFormat="1" x14ac:dyDescent="0.35"/>
    <row r="10856" customFormat="1" x14ac:dyDescent="0.35"/>
    <row r="10857" customFormat="1" x14ac:dyDescent="0.35"/>
    <row r="10858" customFormat="1" x14ac:dyDescent="0.35"/>
    <row r="10859" customFormat="1" x14ac:dyDescent="0.35"/>
    <row r="10860" customFormat="1" x14ac:dyDescent="0.35"/>
    <row r="10861" customFormat="1" x14ac:dyDescent="0.35"/>
    <row r="10862" customFormat="1" x14ac:dyDescent="0.35"/>
    <row r="10863" customFormat="1" x14ac:dyDescent="0.35"/>
    <row r="10864" customFormat="1" x14ac:dyDescent="0.35"/>
    <row r="10865" customFormat="1" x14ac:dyDescent="0.35"/>
    <row r="10866" customFormat="1" x14ac:dyDescent="0.35"/>
    <row r="10867" customFormat="1" x14ac:dyDescent="0.35"/>
    <row r="10868" customFormat="1" x14ac:dyDescent="0.35"/>
    <row r="10869" customFormat="1" x14ac:dyDescent="0.35"/>
    <row r="10870" customFormat="1" x14ac:dyDescent="0.35"/>
    <row r="10871" customFormat="1" x14ac:dyDescent="0.35"/>
    <row r="10872" customFormat="1" x14ac:dyDescent="0.35"/>
    <row r="10873" customFormat="1" x14ac:dyDescent="0.35"/>
    <row r="10874" customFormat="1" x14ac:dyDescent="0.35"/>
    <row r="10875" customFormat="1" x14ac:dyDescent="0.35"/>
    <row r="10876" customFormat="1" x14ac:dyDescent="0.35"/>
    <row r="10877" customFormat="1" x14ac:dyDescent="0.35"/>
    <row r="10878" customFormat="1" x14ac:dyDescent="0.35"/>
    <row r="10879" customFormat="1" x14ac:dyDescent="0.35"/>
    <row r="10880" customFormat="1" x14ac:dyDescent="0.35"/>
    <row r="10881" customFormat="1" x14ac:dyDescent="0.35"/>
    <row r="10882" customFormat="1" x14ac:dyDescent="0.35"/>
    <row r="10883" customFormat="1" x14ac:dyDescent="0.35"/>
    <row r="10884" customFormat="1" x14ac:dyDescent="0.35"/>
    <row r="10885" customFormat="1" x14ac:dyDescent="0.35"/>
    <row r="10886" customFormat="1" x14ac:dyDescent="0.35"/>
    <row r="10887" customFormat="1" x14ac:dyDescent="0.35"/>
    <row r="10888" customFormat="1" x14ac:dyDescent="0.35"/>
    <row r="10889" customFormat="1" x14ac:dyDescent="0.35"/>
    <row r="10890" customFormat="1" x14ac:dyDescent="0.35"/>
    <row r="10891" customFormat="1" x14ac:dyDescent="0.35"/>
    <row r="10892" customFormat="1" x14ac:dyDescent="0.35"/>
    <row r="10893" customFormat="1" x14ac:dyDescent="0.35"/>
    <row r="10894" customFormat="1" x14ac:dyDescent="0.35"/>
    <row r="10895" customFormat="1" x14ac:dyDescent="0.35"/>
    <row r="10896" customFormat="1" x14ac:dyDescent="0.35"/>
    <row r="10897" customFormat="1" x14ac:dyDescent="0.35"/>
    <row r="10898" customFormat="1" x14ac:dyDescent="0.35"/>
    <row r="10899" customFormat="1" x14ac:dyDescent="0.35"/>
    <row r="10900" customFormat="1" x14ac:dyDescent="0.35"/>
    <row r="10901" customFormat="1" x14ac:dyDescent="0.35"/>
    <row r="10902" customFormat="1" x14ac:dyDescent="0.35"/>
    <row r="10903" customFormat="1" x14ac:dyDescent="0.35"/>
    <row r="10904" customFormat="1" x14ac:dyDescent="0.35"/>
    <row r="10905" customFormat="1" x14ac:dyDescent="0.35"/>
    <row r="10906" customFormat="1" x14ac:dyDescent="0.35"/>
    <row r="10907" customFormat="1" x14ac:dyDescent="0.35"/>
    <row r="10908" customFormat="1" x14ac:dyDescent="0.35"/>
    <row r="10909" customFormat="1" x14ac:dyDescent="0.35"/>
    <row r="10910" customFormat="1" x14ac:dyDescent="0.35"/>
    <row r="10911" customFormat="1" x14ac:dyDescent="0.35"/>
    <row r="10912" customFormat="1" x14ac:dyDescent="0.35"/>
    <row r="10913" customFormat="1" x14ac:dyDescent="0.35"/>
    <row r="10914" customFormat="1" x14ac:dyDescent="0.35"/>
    <row r="10915" customFormat="1" x14ac:dyDescent="0.35"/>
    <row r="10916" customFormat="1" x14ac:dyDescent="0.35"/>
    <row r="10917" customFormat="1" x14ac:dyDescent="0.35"/>
    <row r="10918" customFormat="1" x14ac:dyDescent="0.35"/>
    <row r="10919" customFormat="1" x14ac:dyDescent="0.35"/>
    <row r="10920" customFormat="1" x14ac:dyDescent="0.35"/>
    <row r="10921" customFormat="1" x14ac:dyDescent="0.35"/>
    <row r="10922" customFormat="1" x14ac:dyDescent="0.35"/>
    <row r="10923" customFormat="1" x14ac:dyDescent="0.35"/>
    <row r="10924" customFormat="1" x14ac:dyDescent="0.35"/>
    <row r="10925" customFormat="1" x14ac:dyDescent="0.35"/>
    <row r="10926" customFormat="1" x14ac:dyDescent="0.35"/>
    <row r="10927" customFormat="1" x14ac:dyDescent="0.35"/>
    <row r="10928" customFormat="1" x14ac:dyDescent="0.35"/>
    <row r="10929" customFormat="1" x14ac:dyDescent="0.35"/>
    <row r="10930" customFormat="1" x14ac:dyDescent="0.35"/>
    <row r="10931" customFormat="1" x14ac:dyDescent="0.35"/>
    <row r="10932" customFormat="1" x14ac:dyDescent="0.35"/>
    <row r="10933" customFormat="1" x14ac:dyDescent="0.35"/>
    <row r="10934" customFormat="1" x14ac:dyDescent="0.35"/>
    <row r="10935" customFormat="1" x14ac:dyDescent="0.35"/>
    <row r="10936" customFormat="1" x14ac:dyDescent="0.35"/>
    <row r="10937" customFormat="1" x14ac:dyDescent="0.35"/>
    <row r="10938" customFormat="1" x14ac:dyDescent="0.35"/>
    <row r="10939" customFormat="1" x14ac:dyDescent="0.35"/>
    <row r="10940" customFormat="1" x14ac:dyDescent="0.35"/>
    <row r="10941" customFormat="1" x14ac:dyDescent="0.35"/>
    <row r="10942" customFormat="1" x14ac:dyDescent="0.35"/>
    <row r="10943" customFormat="1" x14ac:dyDescent="0.35"/>
    <row r="10944" customFormat="1" x14ac:dyDescent="0.35"/>
    <row r="10945" customFormat="1" x14ac:dyDescent="0.35"/>
    <row r="10946" customFormat="1" x14ac:dyDescent="0.35"/>
    <row r="10947" customFormat="1" x14ac:dyDescent="0.35"/>
    <row r="10948" customFormat="1" x14ac:dyDescent="0.35"/>
    <row r="10949" customFormat="1" x14ac:dyDescent="0.35"/>
    <row r="10950" customFormat="1" x14ac:dyDescent="0.35"/>
    <row r="10951" customFormat="1" x14ac:dyDescent="0.35"/>
    <row r="10952" customFormat="1" x14ac:dyDescent="0.35"/>
    <row r="10953" customFormat="1" x14ac:dyDescent="0.35"/>
    <row r="10954" customFormat="1" x14ac:dyDescent="0.35"/>
    <row r="10955" customFormat="1" x14ac:dyDescent="0.35"/>
    <row r="10956" customFormat="1" x14ac:dyDescent="0.35"/>
    <row r="10957" customFormat="1" x14ac:dyDescent="0.35"/>
    <row r="10958" customFormat="1" x14ac:dyDescent="0.35"/>
    <row r="10959" customFormat="1" x14ac:dyDescent="0.35"/>
    <row r="10960" customFormat="1" x14ac:dyDescent="0.35"/>
    <row r="10961" customFormat="1" x14ac:dyDescent="0.35"/>
    <row r="10962" customFormat="1" x14ac:dyDescent="0.35"/>
    <row r="10963" customFormat="1" x14ac:dyDescent="0.35"/>
    <row r="10964" customFormat="1" x14ac:dyDescent="0.35"/>
    <row r="10965" customFormat="1" x14ac:dyDescent="0.35"/>
    <row r="10966" customFormat="1" x14ac:dyDescent="0.35"/>
    <row r="10967" customFormat="1" x14ac:dyDescent="0.35"/>
    <row r="10968" customFormat="1" x14ac:dyDescent="0.35"/>
    <row r="10969" customFormat="1" x14ac:dyDescent="0.35"/>
    <row r="10970" customFormat="1" x14ac:dyDescent="0.35"/>
    <row r="10971" customFormat="1" x14ac:dyDescent="0.35"/>
    <row r="10972" customFormat="1" x14ac:dyDescent="0.35"/>
    <row r="10973" customFormat="1" x14ac:dyDescent="0.35"/>
    <row r="10974" customFormat="1" x14ac:dyDescent="0.35"/>
    <row r="10975" customFormat="1" x14ac:dyDescent="0.35"/>
    <row r="10976" customFormat="1" x14ac:dyDescent="0.35"/>
    <row r="10977" customFormat="1" x14ac:dyDescent="0.35"/>
    <row r="10978" customFormat="1" x14ac:dyDescent="0.35"/>
    <row r="10979" customFormat="1" x14ac:dyDescent="0.35"/>
    <row r="10980" customFormat="1" x14ac:dyDescent="0.35"/>
    <row r="10981" customFormat="1" x14ac:dyDescent="0.35"/>
    <row r="10982" customFormat="1" x14ac:dyDescent="0.35"/>
    <row r="10983" customFormat="1" x14ac:dyDescent="0.35"/>
    <row r="10984" customFormat="1" x14ac:dyDescent="0.35"/>
    <row r="10985" customFormat="1" x14ac:dyDescent="0.35"/>
    <row r="10986" customFormat="1" x14ac:dyDescent="0.35"/>
    <row r="10987" customFormat="1" x14ac:dyDescent="0.35"/>
    <row r="10988" customFormat="1" x14ac:dyDescent="0.35"/>
    <row r="10989" customFormat="1" x14ac:dyDescent="0.35"/>
    <row r="10990" customFormat="1" x14ac:dyDescent="0.35"/>
    <row r="10991" customFormat="1" x14ac:dyDescent="0.35"/>
    <row r="10992" customFormat="1" x14ac:dyDescent="0.35"/>
    <row r="10993" customFormat="1" x14ac:dyDescent="0.35"/>
    <row r="10994" customFormat="1" x14ac:dyDescent="0.35"/>
    <row r="10995" customFormat="1" x14ac:dyDescent="0.35"/>
    <row r="10996" customFormat="1" x14ac:dyDescent="0.35"/>
    <row r="10997" customFormat="1" x14ac:dyDescent="0.35"/>
    <row r="10998" customFormat="1" x14ac:dyDescent="0.35"/>
    <row r="10999" customFormat="1" x14ac:dyDescent="0.35"/>
    <row r="11000" customFormat="1" x14ac:dyDescent="0.35"/>
    <row r="11001" customFormat="1" x14ac:dyDescent="0.35"/>
    <row r="11002" customFormat="1" x14ac:dyDescent="0.35"/>
    <row r="11003" customFormat="1" x14ac:dyDescent="0.35"/>
    <row r="11004" customFormat="1" x14ac:dyDescent="0.35"/>
    <row r="11005" customFormat="1" x14ac:dyDescent="0.35"/>
    <row r="11006" customFormat="1" x14ac:dyDescent="0.35"/>
    <row r="11007" customFormat="1" x14ac:dyDescent="0.35"/>
    <row r="11008" customFormat="1" x14ac:dyDescent="0.35"/>
    <row r="11009" customFormat="1" x14ac:dyDescent="0.35"/>
    <row r="11010" customFormat="1" x14ac:dyDescent="0.35"/>
    <row r="11011" customFormat="1" x14ac:dyDescent="0.35"/>
    <row r="11012" customFormat="1" x14ac:dyDescent="0.35"/>
    <row r="11013" customFormat="1" x14ac:dyDescent="0.35"/>
    <row r="11014" customFormat="1" x14ac:dyDescent="0.35"/>
    <row r="11015" customFormat="1" x14ac:dyDescent="0.35"/>
    <row r="11016" customFormat="1" x14ac:dyDescent="0.35"/>
    <row r="11017" customFormat="1" x14ac:dyDescent="0.35"/>
    <row r="11018" customFormat="1" x14ac:dyDescent="0.35"/>
    <row r="11019" customFormat="1" x14ac:dyDescent="0.35"/>
    <row r="11020" customFormat="1" x14ac:dyDescent="0.35"/>
    <row r="11021" customFormat="1" x14ac:dyDescent="0.35"/>
    <row r="11022" customFormat="1" x14ac:dyDescent="0.35"/>
    <row r="11023" customFormat="1" x14ac:dyDescent="0.35"/>
    <row r="11024" customFormat="1" x14ac:dyDescent="0.35"/>
    <row r="11025" customFormat="1" x14ac:dyDescent="0.35"/>
    <row r="11026" customFormat="1" x14ac:dyDescent="0.35"/>
    <row r="11027" customFormat="1" x14ac:dyDescent="0.35"/>
    <row r="11028" customFormat="1" x14ac:dyDescent="0.35"/>
    <row r="11029" customFormat="1" x14ac:dyDescent="0.35"/>
    <row r="11030" customFormat="1" x14ac:dyDescent="0.35"/>
    <row r="11031" customFormat="1" x14ac:dyDescent="0.35"/>
    <row r="11032" customFormat="1" x14ac:dyDescent="0.35"/>
    <row r="11033" customFormat="1" x14ac:dyDescent="0.35"/>
    <row r="11034" customFormat="1" x14ac:dyDescent="0.35"/>
    <row r="11035" customFormat="1" x14ac:dyDescent="0.35"/>
    <row r="11036" customFormat="1" x14ac:dyDescent="0.35"/>
    <row r="11037" customFormat="1" x14ac:dyDescent="0.35"/>
    <row r="11038" customFormat="1" x14ac:dyDescent="0.35"/>
    <row r="11039" customFormat="1" x14ac:dyDescent="0.35"/>
    <row r="11040" customFormat="1" x14ac:dyDescent="0.35"/>
    <row r="11041" customFormat="1" x14ac:dyDescent="0.35"/>
    <row r="11042" customFormat="1" x14ac:dyDescent="0.35"/>
    <row r="11043" customFormat="1" x14ac:dyDescent="0.35"/>
    <row r="11044" customFormat="1" x14ac:dyDescent="0.35"/>
    <row r="11045" customFormat="1" x14ac:dyDescent="0.35"/>
    <row r="11046" customFormat="1" x14ac:dyDescent="0.35"/>
    <row r="11047" customFormat="1" x14ac:dyDescent="0.35"/>
    <row r="11048" customFormat="1" x14ac:dyDescent="0.35"/>
    <row r="11049" customFormat="1" x14ac:dyDescent="0.35"/>
    <row r="11050" customFormat="1" x14ac:dyDescent="0.35"/>
    <row r="11051" customFormat="1" x14ac:dyDescent="0.35"/>
    <row r="11052" customFormat="1" x14ac:dyDescent="0.35"/>
    <row r="11053" customFormat="1" x14ac:dyDescent="0.35"/>
    <row r="11054" customFormat="1" x14ac:dyDescent="0.35"/>
    <row r="11055" customFormat="1" x14ac:dyDescent="0.35"/>
    <row r="11056" customFormat="1" x14ac:dyDescent="0.35"/>
    <row r="11057" customFormat="1" x14ac:dyDescent="0.35"/>
    <row r="11058" customFormat="1" x14ac:dyDescent="0.35"/>
    <row r="11059" customFormat="1" x14ac:dyDescent="0.35"/>
    <row r="11060" customFormat="1" x14ac:dyDescent="0.35"/>
    <row r="11061" customFormat="1" x14ac:dyDescent="0.35"/>
    <row r="11062" customFormat="1" x14ac:dyDescent="0.35"/>
    <row r="11063" customFormat="1" x14ac:dyDescent="0.35"/>
    <row r="11064" customFormat="1" x14ac:dyDescent="0.35"/>
    <row r="11065" customFormat="1" x14ac:dyDescent="0.35"/>
    <row r="11066" customFormat="1" x14ac:dyDescent="0.35"/>
    <row r="11067" customFormat="1" x14ac:dyDescent="0.35"/>
    <row r="11068" customFormat="1" x14ac:dyDescent="0.35"/>
    <row r="11069" customFormat="1" x14ac:dyDescent="0.35"/>
    <row r="11070" customFormat="1" x14ac:dyDescent="0.35"/>
    <row r="11071" customFormat="1" x14ac:dyDescent="0.35"/>
    <row r="11072" customFormat="1" x14ac:dyDescent="0.35"/>
    <row r="11073" customFormat="1" x14ac:dyDescent="0.35"/>
    <row r="11074" customFormat="1" x14ac:dyDescent="0.35"/>
    <row r="11075" customFormat="1" x14ac:dyDescent="0.35"/>
    <row r="11076" customFormat="1" x14ac:dyDescent="0.35"/>
    <row r="11077" customFormat="1" x14ac:dyDescent="0.35"/>
    <row r="11078" customFormat="1" x14ac:dyDescent="0.35"/>
    <row r="11079" customFormat="1" x14ac:dyDescent="0.35"/>
    <row r="11080" customFormat="1" x14ac:dyDescent="0.35"/>
    <row r="11081" customFormat="1" x14ac:dyDescent="0.35"/>
    <row r="11082" customFormat="1" x14ac:dyDescent="0.35"/>
    <row r="11083" customFormat="1" x14ac:dyDescent="0.35"/>
    <row r="11084" customFormat="1" x14ac:dyDescent="0.35"/>
    <row r="11085" customFormat="1" x14ac:dyDescent="0.35"/>
    <row r="11086" customFormat="1" x14ac:dyDescent="0.35"/>
    <row r="11087" customFormat="1" x14ac:dyDescent="0.35"/>
    <row r="11088" customFormat="1" x14ac:dyDescent="0.35"/>
    <row r="11089" customFormat="1" x14ac:dyDescent="0.35"/>
    <row r="11090" customFormat="1" x14ac:dyDescent="0.35"/>
    <row r="11091" customFormat="1" x14ac:dyDescent="0.35"/>
    <row r="11092" customFormat="1" x14ac:dyDescent="0.35"/>
    <row r="11093" customFormat="1" x14ac:dyDescent="0.35"/>
    <row r="11094" customFormat="1" x14ac:dyDescent="0.35"/>
    <row r="11095" customFormat="1" x14ac:dyDescent="0.35"/>
    <row r="11096" customFormat="1" x14ac:dyDescent="0.35"/>
    <row r="11097" customFormat="1" x14ac:dyDescent="0.35"/>
    <row r="11098" customFormat="1" x14ac:dyDescent="0.35"/>
    <row r="11099" customFormat="1" x14ac:dyDescent="0.35"/>
    <row r="11100" customFormat="1" x14ac:dyDescent="0.35"/>
    <row r="11101" customFormat="1" x14ac:dyDescent="0.35"/>
    <row r="11102" customFormat="1" x14ac:dyDescent="0.35"/>
    <row r="11103" customFormat="1" x14ac:dyDescent="0.35"/>
    <row r="11104" customFormat="1" x14ac:dyDescent="0.35"/>
    <row r="11105" customFormat="1" x14ac:dyDescent="0.35"/>
    <row r="11106" customFormat="1" x14ac:dyDescent="0.35"/>
    <row r="11107" customFormat="1" x14ac:dyDescent="0.35"/>
    <row r="11108" customFormat="1" x14ac:dyDescent="0.35"/>
    <row r="11109" customFormat="1" x14ac:dyDescent="0.35"/>
    <row r="11110" customFormat="1" x14ac:dyDescent="0.35"/>
    <row r="11111" customFormat="1" x14ac:dyDescent="0.35"/>
    <row r="11112" customFormat="1" x14ac:dyDescent="0.35"/>
    <row r="11113" customFormat="1" x14ac:dyDescent="0.35"/>
    <row r="11114" customFormat="1" x14ac:dyDescent="0.35"/>
    <row r="11115" customFormat="1" x14ac:dyDescent="0.35"/>
    <row r="11116" customFormat="1" x14ac:dyDescent="0.35"/>
    <row r="11117" customFormat="1" x14ac:dyDescent="0.35"/>
    <row r="11118" customFormat="1" x14ac:dyDescent="0.35"/>
    <row r="11119" customFormat="1" x14ac:dyDescent="0.35"/>
    <row r="11120" customFormat="1" x14ac:dyDescent="0.35"/>
    <row r="11121" customFormat="1" x14ac:dyDescent="0.35"/>
    <row r="11122" customFormat="1" x14ac:dyDescent="0.35"/>
    <row r="11123" customFormat="1" x14ac:dyDescent="0.35"/>
    <row r="11124" customFormat="1" x14ac:dyDescent="0.35"/>
    <row r="11125" customFormat="1" x14ac:dyDescent="0.35"/>
    <row r="11126" customFormat="1" x14ac:dyDescent="0.35"/>
    <row r="11127" customFormat="1" x14ac:dyDescent="0.35"/>
    <row r="11128" customFormat="1" x14ac:dyDescent="0.35"/>
    <row r="11129" customFormat="1" x14ac:dyDescent="0.35"/>
    <row r="11130" customFormat="1" x14ac:dyDescent="0.35"/>
    <row r="11131" customFormat="1" x14ac:dyDescent="0.35"/>
    <row r="11132" customFormat="1" x14ac:dyDescent="0.35"/>
    <row r="11133" customFormat="1" x14ac:dyDescent="0.35"/>
    <row r="11134" customFormat="1" x14ac:dyDescent="0.35"/>
    <row r="11135" customFormat="1" x14ac:dyDescent="0.35"/>
    <row r="11136" customFormat="1" x14ac:dyDescent="0.35"/>
    <row r="11137" customFormat="1" x14ac:dyDescent="0.35"/>
    <row r="11138" customFormat="1" x14ac:dyDescent="0.35"/>
    <row r="11139" customFormat="1" x14ac:dyDescent="0.35"/>
    <row r="11140" customFormat="1" x14ac:dyDescent="0.35"/>
    <row r="11141" customFormat="1" x14ac:dyDescent="0.35"/>
    <row r="11142" customFormat="1" x14ac:dyDescent="0.35"/>
    <row r="11143" customFormat="1" x14ac:dyDescent="0.35"/>
    <row r="11144" customFormat="1" x14ac:dyDescent="0.35"/>
    <row r="11145" customFormat="1" x14ac:dyDescent="0.35"/>
    <row r="11146" customFormat="1" x14ac:dyDescent="0.35"/>
    <row r="11147" customFormat="1" x14ac:dyDescent="0.35"/>
    <row r="11148" customFormat="1" x14ac:dyDescent="0.35"/>
    <row r="11149" customFormat="1" x14ac:dyDescent="0.35"/>
    <row r="11150" customFormat="1" x14ac:dyDescent="0.35"/>
    <row r="11151" customFormat="1" x14ac:dyDescent="0.35"/>
    <row r="11152" customFormat="1" x14ac:dyDescent="0.35"/>
    <row r="11153" customFormat="1" x14ac:dyDescent="0.35"/>
    <row r="11154" customFormat="1" x14ac:dyDescent="0.35"/>
    <row r="11155" customFormat="1" x14ac:dyDescent="0.35"/>
    <row r="11156" customFormat="1" x14ac:dyDescent="0.35"/>
    <row r="11157" customFormat="1" x14ac:dyDescent="0.35"/>
    <row r="11158" customFormat="1" x14ac:dyDescent="0.35"/>
    <row r="11159" customFormat="1" x14ac:dyDescent="0.35"/>
    <row r="11160" customFormat="1" x14ac:dyDescent="0.35"/>
    <row r="11161" customFormat="1" x14ac:dyDescent="0.35"/>
    <row r="11162" customFormat="1" x14ac:dyDescent="0.35"/>
    <row r="11163" customFormat="1" x14ac:dyDescent="0.35"/>
    <row r="11164" customFormat="1" x14ac:dyDescent="0.35"/>
    <row r="11165" customFormat="1" x14ac:dyDescent="0.35"/>
    <row r="11166" customFormat="1" x14ac:dyDescent="0.35"/>
    <row r="11167" customFormat="1" x14ac:dyDescent="0.35"/>
    <row r="11168" customFormat="1" x14ac:dyDescent="0.35"/>
    <row r="11169" customFormat="1" x14ac:dyDescent="0.35"/>
    <row r="11170" customFormat="1" x14ac:dyDescent="0.35"/>
    <row r="11171" customFormat="1" x14ac:dyDescent="0.35"/>
    <row r="11172" customFormat="1" x14ac:dyDescent="0.35"/>
    <row r="11173" customFormat="1" x14ac:dyDescent="0.35"/>
    <row r="11174" customFormat="1" x14ac:dyDescent="0.35"/>
    <row r="11175" customFormat="1" x14ac:dyDescent="0.35"/>
    <row r="11176" customFormat="1" x14ac:dyDescent="0.35"/>
    <row r="11177" customFormat="1" x14ac:dyDescent="0.35"/>
    <row r="11178" customFormat="1" x14ac:dyDescent="0.35"/>
    <row r="11179" customFormat="1" x14ac:dyDescent="0.35"/>
    <row r="11180" customFormat="1" x14ac:dyDescent="0.35"/>
    <row r="11181" customFormat="1" x14ac:dyDescent="0.35"/>
    <row r="11182" customFormat="1" x14ac:dyDescent="0.35"/>
    <row r="11183" customFormat="1" x14ac:dyDescent="0.35"/>
    <row r="11184" customFormat="1" x14ac:dyDescent="0.35"/>
    <row r="11185" customFormat="1" x14ac:dyDescent="0.35"/>
    <row r="11186" customFormat="1" x14ac:dyDescent="0.35"/>
    <row r="11187" customFormat="1" x14ac:dyDescent="0.35"/>
    <row r="11188" customFormat="1" x14ac:dyDescent="0.35"/>
    <row r="11189" customFormat="1" x14ac:dyDescent="0.35"/>
    <row r="11190" customFormat="1" x14ac:dyDescent="0.35"/>
    <row r="11191" customFormat="1" x14ac:dyDescent="0.35"/>
    <row r="11192" customFormat="1" x14ac:dyDescent="0.35"/>
    <row r="11193" customFormat="1" x14ac:dyDescent="0.35"/>
    <row r="11194" customFormat="1" x14ac:dyDescent="0.35"/>
    <row r="11195" customFormat="1" x14ac:dyDescent="0.35"/>
    <row r="11196" customFormat="1" x14ac:dyDescent="0.35"/>
    <row r="11197" customFormat="1" x14ac:dyDescent="0.35"/>
    <row r="11198" customFormat="1" x14ac:dyDescent="0.35"/>
    <row r="11199" customFormat="1" x14ac:dyDescent="0.35"/>
    <row r="11200" customFormat="1" x14ac:dyDescent="0.35"/>
    <row r="11201" customFormat="1" x14ac:dyDescent="0.35"/>
    <row r="11202" customFormat="1" x14ac:dyDescent="0.35"/>
    <row r="11203" customFormat="1" x14ac:dyDescent="0.35"/>
    <row r="11204" customFormat="1" x14ac:dyDescent="0.35"/>
    <row r="11205" customFormat="1" x14ac:dyDescent="0.35"/>
    <row r="11206" customFormat="1" x14ac:dyDescent="0.35"/>
    <row r="11207" customFormat="1" x14ac:dyDescent="0.35"/>
    <row r="11208" customFormat="1" x14ac:dyDescent="0.35"/>
    <row r="11209" customFormat="1" x14ac:dyDescent="0.35"/>
    <row r="11210" customFormat="1" x14ac:dyDescent="0.35"/>
    <row r="11211" customFormat="1" x14ac:dyDescent="0.35"/>
    <row r="11212" customFormat="1" x14ac:dyDescent="0.35"/>
    <row r="11213" customFormat="1" x14ac:dyDescent="0.35"/>
    <row r="11214" customFormat="1" x14ac:dyDescent="0.35"/>
    <row r="11215" customFormat="1" x14ac:dyDescent="0.35"/>
    <row r="11216" customFormat="1" x14ac:dyDescent="0.35"/>
    <row r="11217" customFormat="1" x14ac:dyDescent="0.35"/>
    <row r="11218" customFormat="1" x14ac:dyDescent="0.35"/>
    <row r="11219" customFormat="1" x14ac:dyDescent="0.35"/>
    <row r="11220" customFormat="1" x14ac:dyDescent="0.35"/>
    <row r="11221" customFormat="1" x14ac:dyDescent="0.35"/>
    <row r="11222" customFormat="1" x14ac:dyDescent="0.35"/>
    <row r="11223" customFormat="1" x14ac:dyDescent="0.35"/>
    <row r="11224" customFormat="1" x14ac:dyDescent="0.35"/>
    <row r="11225" customFormat="1" x14ac:dyDescent="0.35"/>
    <row r="11226" customFormat="1" x14ac:dyDescent="0.35"/>
    <row r="11227" customFormat="1" x14ac:dyDescent="0.35"/>
    <row r="11228" customFormat="1" x14ac:dyDescent="0.35"/>
    <row r="11229" customFormat="1" x14ac:dyDescent="0.35"/>
    <row r="11230" customFormat="1" x14ac:dyDescent="0.35"/>
    <row r="11231" customFormat="1" x14ac:dyDescent="0.35"/>
    <row r="11232" customFormat="1" x14ac:dyDescent="0.35"/>
    <row r="11233" customFormat="1" x14ac:dyDescent="0.35"/>
    <row r="11234" customFormat="1" x14ac:dyDescent="0.35"/>
    <row r="11235" customFormat="1" x14ac:dyDescent="0.35"/>
    <row r="11236" customFormat="1" x14ac:dyDescent="0.35"/>
    <row r="11237" customFormat="1" x14ac:dyDescent="0.35"/>
    <row r="11238" customFormat="1" x14ac:dyDescent="0.35"/>
    <row r="11239" customFormat="1" x14ac:dyDescent="0.35"/>
    <row r="11240" customFormat="1" x14ac:dyDescent="0.35"/>
    <row r="11241" customFormat="1" x14ac:dyDescent="0.35"/>
    <row r="11242" customFormat="1" x14ac:dyDescent="0.35"/>
    <row r="11243" customFormat="1" x14ac:dyDescent="0.35"/>
    <row r="11244" customFormat="1" x14ac:dyDescent="0.35"/>
    <row r="11245" customFormat="1" x14ac:dyDescent="0.35"/>
    <row r="11246" customFormat="1" x14ac:dyDescent="0.35"/>
    <row r="11247" customFormat="1" x14ac:dyDescent="0.35"/>
    <row r="11248" customFormat="1" x14ac:dyDescent="0.35"/>
    <row r="11249" customFormat="1" x14ac:dyDescent="0.35"/>
    <row r="11250" customFormat="1" x14ac:dyDescent="0.35"/>
    <row r="11251" customFormat="1" x14ac:dyDescent="0.35"/>
    <row r="11252" customFormat="1" x14ac:dyDescent="0.35"/>
    <row r="11253" customFormat="1" x14ac:dyDescent="0.35"/>
    <row r="11254" customFormat="1" x14ac:dyDescent="0.35"/>
    <row r="11255" customFormat="1" x14ac:dyDescent="0.35"/>
    <row r="11256" customFormat="1" x14ac:dyDescent="0.35"/>
    <row r="11257" customFormat="1" x14ac:dyDescent="0.35"/>
    <row r="11258" customFormat="1" x14ac:dyDescent="0.35"/>
    <row r="11259" customFormat="1" x14ac:dyDescent="0.35"/>
    <row r="11260" customFormat="1" x14ac:dyDescent="0.35"/>
    <row r="11261" customFormat="1" x14ac:dyDescent="0.35"/>
    <row r="11262" customFormat="1" x14ac:dyDescent="0.35"/>
    <row r="11263" customFormat="1" x14ac:dyDescent="0.35"/>
    <row r="11264" customFormat="1" x14ac:dyDescent="0.35"/>
    <row r="11265" customFormat="1" x14ac:dyDescent="0.35"/>
    <row r="11266" customFormat="1" x14ac:dyDescent="0.35"/>
    <row r="11267" customFormat="1" x14ac:dyDescent="0.35"/>
    <row r="11268" customFormat="1" x14ac:dyDescent="0.35"/>
    <row r="11269" customFormat="1" x14ac:dyDescent="0.35"/>
    <row r="11270" customFormat="1" x14ac:dyDescent="0.35"/>
    <row r="11271" customFormat="1" x14ac:dyDescent="0.35"/>
    <row r="11272" customFormat="1" x14ac:dyDescent="0.35"/>
    <row r="11273" customFormat="1" x14ac:dyDescent="0.35"/>
    <row r="11274" customFormat="1" x14ac:dyDescent="0.35"/>
    <row r="11275" customFormat="1" x14ac:dyDescent="0.35"/>
    <row r="11276" customFormat="1" x14ac:dyDescent="0.35"/>
    <row r="11277" customFormat="1" x14ac:dyDescent="0.35"/>
    <row r="11278" customFormat="1" x14ac:dyDescent="0.35"/>
    <row r="11279" customFormat="1" x14ac:dyDescent="0.35"/>
    <row r="11280" customFormat="1" x14ac:dyDescent="0.35"/>
    <row r="11281" customFormat="1" x14ac:dyDescent="0.35"/>
    <row r="11282" customFormat="1" x14ac:dyDescent="0.35"/>
    <row r="11283" customFormat="1" x14ac:dyDescent="0.35"/>
    <row r="11284" customFormat="1" x14ac:dyDescent="0.35"/>
    <row r="11285" customFormat="1" x14ac:dyDescent="0.35"/>
    <row r="11286" customFormat="1" x14ac:dyDescent="0.35"/>
    <row r="11287" customFormat="1" x14ac:dyDescent="0.35"/>
    <row r="11288" customFormat="1" x14ac:dyDescent="0.35"/>
    <row r="11289" customFormat="1" x14ac:dyDescent="0.35"/>
    <row r="11290" customFormat="1" x14ac:dyDescent="0.35"/>
    <row r="11291" customFormat="1" x14ac:dyDescent="0.35"/>
    <row r="11292" customFormat="1" x14ac:dyDescent="0.35"/>
    <row r="11293" customFormat="1" x14ac:dyDescent="0.35"/>
    <row r="11294" customFormat="1" x14ac:dyDescent="0.35"/>
    <row r="11295" customFormat="1" x14ac:dyDescent="0.35"/>
    <row r="11296" customFormat="1" x14ac:dyDescent="0.35"/>
    <row r="11297" customFormat="1" x14ac:dyDescent="0.35"/>
    <row r="11298" customFormat="1" x14ac:dyDescent="0.35"/>
    <row r="11299" customFormat="1" x14ac:dyDescent="0.35"/>
    <row r="11300" customFormat="1" x14ac:dyDescent="0.35"/>
    <row r="11301" customFormat="1" x14ac:dyDescent="0.35"/>
    <row r="11302" customFormat="1" x14ac:dyDescent="0.35"/>
    <row r="11303" customFormat="1" x14ac:dyDescent="0.35"/>
    <row r="11304" customFormat="1" x14ac:dyDescent="0.35"/>
    <row r="11305" customFormat="1" x14ac:dyDescent="0.35"/>
    <row r="11306" customFormat="1" x14ac:dyDescent="0.35"/>
    <row r="11307" customFormat="1" x14ac:dyDescent="0.35"/>
    <row r="11308" customFormat="1" x14ac:dyDescent="0.35"/>
    <row r="11309" customFormat="1" x14ac:dyDescent="0.35"/>
    <row r="11310" customFormat="1" x14ac:dyDescent="0.35"/>
    <row r="11311" customFormat="1" x14ac:dyDescent="0.35"/>
    <row r="11312" customFormat="1" x14ac:dyDescent="0.35"/>
    <row r="11313" customFormat="1" x14ac:dyDescent="0.35"/>
    <row r="11314" customFormat="1" x14ac:dyDescent="0.35"/>
    <row r="11315" customFormat="1" x14ac:dyDescent="0.35"/>
    <row r="11316" customFormat="1" x14ac:dyDescent="0.35"/>
    <row r="11317" customFormat="1" x14ac:dyDescent="0.35"/>
    <row r="11318" customFormat="1" x14ac:dyDescent="0.35"/>
    <row r="11319" customFormat="1" x14ac:dyDescent="0.35"/>
    <row r="11320" customFormat="1" x14ac:dyDescent="0.35"/>
    <row r="11321" customFormat="1" x14ac:dyDescent="0.35"/>
    <row r="11322" customFormat="1" x14ac:dyDescent="0.35"/>
    <row r="11323" customFormat="1" x14ac:dyDescent="0.35"/>
    <row r="11324" customFormat="1" x14ac:dyDescent="0.35"/>
    <row r="11325" customFormat="1" x14ac:dyDescent="0.35"/>
    <row r="11326" customFormat="1" x14ac:dyDescent="0.35"/>
    <row r="11327" customFormat="1" x14ac:dyDescent="0.35"/>
    <row r="11328" customFormat="1" x14ac:dyDescent="0.35"/>
    <row r="11329" customFormat="1" x14ac:dyDescent="0.35"/>
    <row r="11330" customFormat="1" x14ac:dyDescent="0.35"/>
    <row r="11331" customFormat="1" x14ac:dyDescent="0.35"/>
    <row r="11332" customFormat="1" x14ac:dyDescent="0.35"/>
    <row r="11333" customFormat="1" x14ac:dyDescent="0.35"/>
    <row r="11334" customFormat="1" x14ac:dyDescent="0.35"/>
    <row r="11335" customFormat="1" x14ac:dyDescent="0.35"/>
    <row r="11336" customFormat="1" x14ac:dyDescent="0.35"/>
    <row r="11337" customFormat="1" x14ac:dyDescent="0.35"/>
    <row r="11338" customFormat="1" x14ac:dyDescent="0.35"/>
    <row r="11339" customFormat="1" x14ac:dyDescent="0.35"/>
    <row r="11340" customFormat="1" x14ac:dyDescent="0.35"/>
    <row r="11341" customFormat="1" x14ac:dyDescent="0.35"/>
    <row r="11342" customFormat="1" x14ac:dyDescent="0.35"/>
    <row r="11343" customFormat="1" x14ac:dyDescent="0.35"/>
    <row r="11344" customFormat="1" x14ac:dyDescent="0.35"/>
    <row r="11345" customFormat="1" x14ac:dyDescent="0.35"/>
    <row r="11346" customFormat="1" x14ac:dyDescent="0.35"/>
    <row r="11347" customFormat="1" x14ac:dyDescent="0.35"/>
    <row r="11348" customFormat="1" x14ac:dyDescent="0.35"/>
    <row r="11349" customFormat="1" x14ac:dyDescent="0.35"/>
    <row r="11350" customFormat="1" x14ac:dyDescent="0.35"/>
    <row r="11351" customFormat="1" x14ac:dyDescent="0.35"/>
    <row r="11352" customFormat="1" x14ac:dyDescent="0.35"/>
    <row r="11353" customFormat="1" x14ac:dyDescent="0.35"/>
    <row r="11354" customFormat="1" x14ac:dyDescent="0.35"/>
    <row r="11355" customFormat="1" x14ac:dyDescent="0.35"/>
    <row r="11356" customFormat="1" x14ac:dyDescent="0.35"/>
    <row r="11357" customFormat="1" x14ac:dyDescent="0.35"/>
    <row r="11358" customFormat="1" x14ac:dyDescent="0.35"/>
    <row r="11359" customFormat="1" x14ac:dyDescent="0.35"/>
    <row r="11360" customFormat="1" x14ac:dyDescent="0.35"/>
    <row r="11361" customFormat="1" x14ac:dyDescent="0.35"/>
    <row r="11362" customFormat="1" x14ac:dyDescent="0.35"/>
    <row r="11363" customFormat="1" x14ac:dyDescent="0.35"/>
    <row r="11364" customFormat="1" x14ac:dyDescent="0.35"/>
    <row r="11365" customFormat="1" x14ac:dyDescent="0.35"/>
    <row r="11366" customFormat="1" x14ac:dyDescent="0.35"/>
    <row r="11367" customFormat="1" x14ac:dyDescent="0.35"/>
    <row r="11368" customFormat="1" x14ac:dyDescent="0.35"/>
    <row r="11369" customFormat="1" x14ac:dyDescent="0.35"/>
    <row r="11370" customFormat="1" x14ac:dyDescent="0.35"/>
    <row r="11371" customFormat="1" x14ac:dyDescent="0.35"/>
    <row r="11372" customFormat="1" x14ac:dyDescent="0.35"/>
    <row r="11373" customFormat="1" x14ac:dyDescent="0.35"/>
    <row r="11374" customFormat="1" x14ac:dyDescent="0.35"/>
    <row r="11375" customFormat="1" x14ac:dyDescent="0.35"/>
    <row r="11376" customFormat="1" x14ac:dyDescent="0.35"/>
    <row r="11377" customFormat="1" x14ac:dyDescent="0.35"/>
    <row r="11378" customFormat="1" x14ac:dyDescent="0.35"/>
    <row r="11379" customFormat="1" x14ac:dyDescent="0.35"/>
    <row r="11380" customFormat="1" x14ac:dyDescent="0.35"/>
    <row r="11381" customFormat="1" x14ac:dyDescent="0.35"/>
    <row r="11382" customFormat="1" x14ac:dyDescent="0.35"/>
    <row r="11383" customFormat="1" x14ac:dyDescent="0.35"/>
    <row r="11384" customFormat="1" x14ac:dyDescent="0.35"/>
    <row r="11385" customFormat="1" x14ac:dyDescent="0.35"/>
    <row r="11386" customFormat="1" x14ac:dyDescent="0.35"/>
    <row r="11387" customFormat="1" x14ac:dyDescent="0.35"/>
    <row r="11388" customFormat="1" x14ac:dyDescent="0.35"/>
    <row r="11389" customFormat="1" x14ac:dyDescent="0.35"/>
    <row r="11390" customFormat="1" x14ac:dyDescent="0.35"/>
    <row r="11391" customFormat="1" x14ac:dyDescent="0.35"/>
    <row r="11392" customFormat="1" x14ac:dyDescent="0.35"/>
    <row r="11393" customFormat="1" x14ac:dyDescent="0.35"/>
    <row r="11394" customFormat="1" x14ac:dyDescent="0.35"/>
    <row r="11395" customFormat="1" x14ac:dyDescent="0.35"/>
    <row r="11396" customFormat="1" x14ac:dyDescent="0.35"/>
    <row r="11397" customFormat="1" x14ac:dyDescent="0.35"/>
    <row r="11398" customFormat="1" x14ac:dyDescent="0.35"/>
    <row r="11399" customFormat="1" x14ac:dyDescent="0.35"/>
    <row r="11400" customFormat="1" x14ac:dyDescent="0.35"/>
    <row r="11401" customFormat="1" x14ac:dyDescent="0.35"/>
    <row r="11402" customFormat="1" x14ac:dyDescent="0.35"/>
    <row r="11403" customFormat="1" x14ac:dyDescent="0.35"/>
    <row r="11404" customFormat="1" x14ac:dyDescent="0.35"/>
    <row r="11405" customFormat="1" x14ac:dyDescent="0.35"/>
    <row r="11406" customFormat="1" x14ac:dyDescent="0.35"/>
    <row r="11407" customFormat="1" x14ac:dyDescent="0.35"/>
    <row r="11408" customFormat="1" x14ac:dyDescent="0.35"/>
    <row r="11409" customFormat="1" x14ac:dyDescent="0.35"/>
    <row r="11410" customFormat="1" x14ac:dyDescent="0.35"/>
    <row r="11411" customFormat="1" x14ac:dyDescent="0.35"/>
    <row r="11412" customFormat="1" x14ac:dyDescent="0.35"/>
    <row r="11413" customFormat="1" x14ac:dyDescent="0.35"/>
    <row r="11414" customFormat="1" x14ac:dyDescent="0.35"/>
    <row r="11415" customFormat="1" x14ac:dyDescent="0.35"/>
    <row r="11416" customFormat="1" x14ac:dyDescent="0.35"/>
    <row r="11417" customFormat="1" x14ac:dyDescent="0.35"/>
    <row r="11418" customFormat="1" x14ac:dyDescent="0.35"/>
    <row r="11419" customFormat="1" x14ac:dyDescent="0.35"/>
    <row r="11420" customFormat="1" x14ac:dyDescent="0.35"/>
    <row r="11421" customFormat="1" x14ac:dyDescent="0.35"/>
    <row r="11422" customFormat="1" x14ac:dyDescent="0.35"/>
    <row r="11423" customFormat="1" x14ac:dyDescent="0.35"/>
    <row r="11424" customFormat="1" x14ac:dyDescent="0.35"/>
    <row r="11425" customFormat="1" x14ac:dyDescent="0.35"/>
    <row r="11426" customFormat="1" x14ac:dyDescent="0.35"/>
    <row r="11427" customFormat="1" x14ac:dyDescent="0.35"/>
    <row r="11428" customFormat="1" x14ac:dyDescent="0.35"/>
    <row r="11429" customFormat="1" x14ac:dyDescent="0.35"/>
    <row r="11430" customFormat="1" x14ac:dyDescent="0.35"/>
    <row r="11431" customFormat="1" x14ac:dyDescent="0.35"/>
    <row r="11432" customFormat="1" x14ac:dyDescent="0.35"/>
    <row r="11433" customFormat="1" x14ac:dyDescent="0.35"/>
    <row r="11434" customFormat="1" x14ac:dyDescent="0.35"/>
    <row r="11435" customFormat="1" x14ac:dyDescent="0.35"/>
    <row r="11436" customFormat="1" x14ac:dyDescent="0.35"/>
    <row r="11437" customFormat="1" x14ac:dyDescent="0.35"/>
    <row r="11438" customFormat="1" x14ac:dyDescent="0.35"/>
    <row r="11439" customFormat="1" x14ac:dyDescent="0.35"/>
    <row r="11440" customFormat="1" x14ac:dyDescent="0.35"/>
    <row r="11441" customFormat="1" x14ac:dyDescent="0.35"/>
    <row r="11442" customFormat="1" x14ac:dyDescent="0.35"/>
    <row r="11443" customFormat="1" x14ac:dyDescent="0.35"/>
    <row r="11444" customFormat="1" x14ac:dyDescent="0.35"/>
    <row r="11445" customFormat="1" x14ac:dyDescent="0.35"/>
    <row r="11446" customFormat="1" x14ac:dyDescent="0.35"/>
    <row r="11447" customFormat="1" x14ac:dyDescent="0.35"/>
    <row r="11448" customFormat="1" x14ac:dyDescent="0.35"/>
    <row r="11449" customFormat="1" x14ac:dyDescent="0.35"/>
    <row r="11450" customFormat="1" x14ac:dyDescent="0.35"/>
    <row r="11451" customFormat="1" x14ac:dyDescent="0.35"/>
    <row r="11452" customFormat="1" x14ac:dyDescent="0.35"/>
    <row r="11453" customFormat="1" x14ac:dyDescent="0.35"/>
    <row r="11454" customFormat="1" x14ac:dyDescent="0.35"/>
    <row r="11455" customFormat="1" x14ac:dyDescent="0.35"/>
    <row r="11456" customFormat="1" x14ac:dyDescent="0.35"/>
    <row r="11457" customFormat="1" x14ac:dyDescent="0.35"/>
    <row r="11458" customFormat="1" x14ac:dyDescent="0.35"/>
    <row r="11459" customFormat="1" x14ac:dyDescent="0.35"/>
    <row r="11460" customFormat="1" x14ac:dyDescent="0.35"/>
    <row r="11461" customFormat="1" x14ac:dyDescent="0.35"/>
    <row r="11462" customFormat="1" x14ac:dyDescent="0.35"/>
    <row r="11463" customFormat="1" x14ac:dyDescent="0.35"/>
    <row r="11464" customFormat="1" x14ac:dyDescent="0.35"/>
    <row r="11465" customFormat="1" x14ac:dyDescent="0.35"/>
    <row r="11466" customFormat="1" x14ac:dyDescent="0.35"/>
    <row r="11467" customFormat="1" x14ac:dyDescent="0.35"/>
    <row r="11468" customFormat="1" x14ac:dyDescent="0.35"/>
    <row r="11469" customFormat="1" x14ac:dyDescent="0.35"/>
    <row r="11470" customFormat="1" x14ac:dyDescent="0.35"/>
    <row r="11471" customFormat="1" x14ac:dyDescent="0.35"/>
    <row r="11472" customFormat="1" x14ac:dyDescent="0.35"/>
    <row r="11473" customFormat="1" x14ac:dyDescent="0.35"/>
    <row r="11474" customFormat="1" x14ac:dyDescent="0.35"/>
    <row r="11475" customFormat="1" x14ac:dyDescent="0.35"/>
    <row r="11476" customFormat="1" x14ac:dyDescent="0.35"/>
    <row r="11477" customFormat="1" x14ac:dyDescent="0.35"/>
    <row r="11478" customFormat="1" x14ac:dyDescent="0.35"/>
    <row r="11479" customFormat="1" x14ac:dyDescent="0.35"/>
    <row r="11480" customFormat="1" x14ac:dyDescent="0.35"/>
    <row r="11481" customFormat="1" x14ac:dyDescent="0.35"/>
    <row r="11482" customFormat="1" x14ac:dyDescent="0.35"/>
    <row r="11483" customFormat="1" x14ac:dyDescent="0.35"/>
    <row r="11484" customFormat="1" x14ac:dyDescent="0.35"/>
    <row r="11485" customFormat="1" x14ac:dyDescent="0.35"/>
    <row r="11486" customFormat="1" x14ac:dyDescent="0.35"/>
    <row r="11487" customFormat="1" x14ac:dyDescent="0.35"/>
    <row r="11488" customFormat="1" x14ac:dyDescent="0.35"/>
    <row r="11489" customFormat="1" x14ac:dyDescent="0.35"/>
    <row r="11490" customFormat="1" x14ac:dyDescent="0.35"/>
    <row r="11491" customFormat="1" x14ac:dyDescent="0.35"/>
    <row r="11492" customFormat="1" x14ac:dyDescent="0.35"/>
    <row r="11493" customFormat="1" x14ac:dyDescent="0.35"/>
    <row r="11494" customFormat="1" x14ac:dyDescent="0.35"/>
    <row r="11495" customFormat="1" x14ac:dyDescent="0.35"/>
    <row r="11496" customFormat="1" x14ac:dyDescent="0.35"/>
    <row r="11497" customFormat="1" x14ac:dyDescent="0.35"/>
    <row r="11498" customFormat="1" x14ac:dyDescent="0.35"/>
    <row r="11499" customFormat="1" x14ac:dyDescent="0.35"/>
    <row r="11500" customFormat="1" x14ac:dyDescent="0.35"/>
    <row r="11501" customFormat="1" x14ac:dyDescent="0.35"/>
    <row r="11502" customFormat="1" x14ac:dyDescent="0.35"/>
    <row r="11503" customFormat="1" x14ac:dyDescent="0.35"/>
    <row r="11504" customFormat="1" x14ac:dyDescent="0.35"/>
    <row r="11505" customFormat="1" x14ac:dyDescent="0.35"/>
    <row r="11506" customFormat="1" x14ac:dyDescent="0.35"/>
    <row r="11507" customFormat="1" x14ac:dyDescent="0.35"/>
    <row r="11508" customFormat="1" x14ac:dyDescent="0.35"/>
    <row r="11509" customFormat="1" x14ac:dyDescent="0.35"/>
    <row r="11510" customFormat="1" x14ac:dyDescent="0.35"/>
    <row r="11511" customFormat="1" x14ac:dyDescent="0.35"/>
    <row r="11512" customFormat="1" x14ac:dyDescent="0.35"/>
    <row r="11513" customFormat="1" x14ac:dyDescent="0.35"/>
    <row r="11514" customFormat="1" x14ac:dyDescent="0.35"/>
    <row r="11515" customFormat="1" x14ac:dyDescent="0.35"/>
    <row r="11516" customFormat="1" x14ac:dyDescent="0.35"/>
    <row r="11517" customFormat="1" x14ac:dyDescent="0.35"/>
    <row r="11518" customFormat="1" x14ac:dyDescent="0.35"/>
    <row r="11519" customFormat="1" x14ac:dyDescent="0.35"/>
    <row r="11520" customFormat="1" x14ac:dyDescent="0.35"/>
    <row r="11521" customFormat="1" x14ac:dyDescent="0.35"/>
    <row r="11522" customFormat="1" x14ac:dyDescent="0.35"/>
    <row r="11523" customFormat="1" x14ac:dyDescent="0.35"/>
    <row r="11524" customFormat="1" x14ac:dyDescent="0.35"/>
    <row r="11525" customFormat="1" x14ac:dyDescent="0.35"/>
    <row r="11526" customFormat="1" x14ac:dyDescent="0.35"/>
    <row r="11527" customFormat="1" x14ac:dyDescent="0.35"/>
    <row r="11528" customFormat="1" x14ac:dyDescent="0.35"/>
    <row r="11529" customFormat="1" x14ac:dyDescent="0.35"/>
    <row r="11530" customFormat="1" x14ac:dyDescent="0.35"/>
    <row r="11531" customFormat="1" x14ac:dyDescent="0.35"/>
    <row r="11532" customFormat="1" x14ac:dyDescent="0.35"/>
    <row r="11533" customFormat="1" x14ac:dyDescent="0.35"/>
    <row r="11534" customFormat="1" x14ac:dyDescent="0.35"/>
    <row r="11535" customFormat="1" x14ac:dyDescent="0.35"/>
    <row r="11536" customFormat="1" x14ac:dyDescent="0.35"/>
    <row r="11537" customFormat="1" x14ac:dyDescent="0.35"/>
    <row r="11538" customFormat="1" x14ac:dyDescent="0.35"/>
    <row r="11539" customFormat="1" x14ac:dyDescent="0.35"/>
    <row r="11540" customFormat="1" x14ac:dyDescent="0.35"/>
    <row r="11541" customFormat="1" x14ac:dyDescent="0.35"/>
    <row r="11542" customFormat="1" x14ac:dyDescent="0.35"/>
    <row r="11543" customFormat="1" x14ac:dyDescent="0.35"/>
    <row r="11544" customFormat="1" x14ac:dyDescent="0.35"/>
    <row r="11545" customFormat="1" x14ac:dyDescent="0.35"/>
    <row r="11546" customFormat="1" x14ac:dyDescent="0.35"/>
    <row r="11547" customFormat="1" x14ac:dyDescent="0.35"/>
    <row r="11548" customFormat="1" x14ac:dyDescent="0.35"/>
    <row r="11549" customFormat="1" x14ac:dyDescent="0.35"/>
    <row r="11550" customFormat="1" x14ac:dyDescent="0.35"/>
    <row r="11551" customFormat="1" x14ac:dyDescent="0.35"/>
    <row r="11552" customFormat="1" x14ac:dyDescent="0.35"/>
    <row r="11553" customFormat="1" x14ac:dyDescent="0.35"/>
    <row r="11554" customFormat="1" x14ac:dyDescent="0.35"/>
    <row r="11555" customFormat="1" x14ac:dyDescent="0.35"/>
    <row r="11556" customFormat="1" x14ac:dyDescent="0.35"/>
    <row r="11557" customFormat="1" x14ac:dyDescent="0.35"/>
    <row r="11558" customFormat="1" x14ac:dyDescent="0.35"/>
    <row r="11559" customFormat="1" x14ac:dyDescent="0.35"/>
    <row r="11560" customFormat="1" x14ac:dyDescent="0.35"/>
    <row r="11561" customFormat="1" x14ac:dyDescent="0.35"/>
    <row r="11562" customFormat="1" x14ac:dyDescent="0.35"/>
    <row r="11563" customFormat="1" x14ac:dyDescent="0.35"/>
    <row r="11564" customFormat="1" x14ac:dyDescent="0.35"/>
    <row r="11565" customFormat="1" x14ac:dyDescent="0.35"/>
    <row r="11566" customFormat="1" x14ac:dyDescent="0.35"/>
    <row r="11567" customFormat="1" x14ac:dyDescent="0.35"/>
    <row r="11568" customFormat="1" x14ac:dyDescent="0.35"/>
    <row r="11569" customFormat="1" x14ac:dyDescent="0.35"/>
    <row r="11570" customFormat="1" x14ac:dyDescent="0.35"/>
    <row r="11571" customFormat="1" x14ac:dyDescent="0.35"/>
    <row r="11572" customFormat="1" x14ac:dyDescent="0.35"/>
    <row r="11573" customFormat="1" x14ac:dyDescent="0.35"/>
    <row r="11574" customFormat="1" x14ac:dyDescent="0.35"/>
    <row r="11575" customFormat="1" x14ac:dyDescent="0.35"/>
    <row r="11576" customFormat="1" x14ac:dyDescent="0.35"/>
    <row r="11577" customFormat="1" x14ac:dyDescent="0.35"/>
    <row r="11578" customFormat="1" x14ac:dyDescent="0.35"/>
    <row r="11579" customFormat="1" x14ac:dyDescent="0.35"/>
    <row r="11580" customFormat="1" x14ac:dyDescent="0.35"/>
    <row r="11581" customFormat="1" x14ac:dyDescent="0.35"/>
    <row r="11582" customFormat="1" x14ac:dyDescent="0.35"/>
    <row r="11583" customFormat="1" x14ac:dyDescent="0.35"/>
    <row r="11584" customFormat="1" x14ac:dyDescent="0.35"/>
    <row r="11585" customFormat="1" x14ac:dyDescent="0.35"/>
    <row r="11586" customFormat="1" x14ac:dyDescent="0.35"/>
    <row r="11587" customFormat="1" x14ac:dyDescent="0.35"/>
    <row r="11588" customFormat="1" x14ac:dyDescent="0.35"/>
    <row r="11589" customFormat="1" x14ac:dyDescent="0.35"/>
    <row r="11590" customFormat="1" x14ac:dyDescent="0.35"/>
    <row r="11591" customFormat="1" x14ac:dyDescent="0.35"/>
    <row r="11592" customFormat="1" x14ac:dyDescent="0.35"/>
    <row r="11593" customFormat="1" x14ac:dyDescent="0.35"/>
    <row r="11594" customFormat="1" x14ac:dyDescent="0.35"/>
    <row r="11595" customFormat="1" x14ac:dyDescent="0.35"/>
    <row r="11596" customFormat="1" x14ac:dyDescent="0.35"/>
    <row r="11597" customFormat="1" x14ac:dyDescent="0.35"/>
    <row r="11598" customFormat="1" x14ac:dyDescent="0.35"/>
    <row r="11599" customFormat="1" x14ac:dyDescent="0.35"/>
    <row r="11600" customFormat="1" x14ac:dyDescent="0.35"/>
    <row r="11601" customFormat="1" x14ac:dyDescent="0.35"/>
    <row r="11602" customFormat="1" x14ac:dyDescent="0.35"/>
    <row r="11603" customFormat="1" x14ac:dyDescent="0.35"/>
    <row r="11604" customFormat="1" x14ac:dyDescent="0.35"/>
    <row r="11605" customFormat="1" x14ac:dyDescent="0.35"/>
    <row r="11606" customFormat="1" x14ac:dyDescent="0.35"/>
    <row r="11607" customFormat="1" x14ac:dyDescent="0.35"/>
    <row r="11608" customFormat="1" x14ac:dyDescent="0.35"/>
    <row r="11609" customFormat="1" x14ac:dyDescent="0.35"/>
    <row r="11610" customFormat="1" x14ac:dyDescent="0.35"/>
    <row r="11611" customFormat="1" x14ac:dyDescent="0.35"/>
    <row r="11612" customFormat="1" x14ac:dyDescent="0.35"/>
    <row r="11613" customFormat="1" x14ac:dyDescent="0.35"/>
    <row r="11614" customFormat="1" x14ac:dyDescent="0.35"/>
    <row r="11615" customFormat="1" x14ac:dyDescent="0.35"/>
    <row r="11616" customFormat="1" x14ac:dyDescent="0.35"/>
    <row r="11617" customFormat="1" x14ac:dyDescent="0.35"/>
    <row r="11618" customFormat="1" x14ac:dyDescent="0.35"/>
    <row r="11619" customFormat="1" x14ac:dyDescent="0.35"/>
    <row r="11620" customFormat="1" x14ac:dyDescent="0.35"/>
    <row r="11621" customFormat="1" x14ac:dyDescent="0.35"/>
    <row r="11622" customFormat="1" x14ac:dyDescent="0.35"/>
    <row r="11623" customFormat="1" x14ac:dyDescent="0.35"/>
    <row r="11624" customFormat="1" x14ac:dyDescent="0.35"/>
    <row r="11625" customFormat="1" x14ac:dyDescent="0.35"/>
    <row r="11626" customFormat="1" x14ac:dyDescent="0.35"/>
    <row r="11627" customFormat="1" x14ac:dyDescent="0.35"/>
    <row r="11628" customFormat="1" x14ac:dyDescent="0.35"/>
    <row r="11629" customFormat="1" x14ac:dyDescent="0.35"/>
    <row r="11630" customFormat="1" x14ac:dyDescent="0.35"/>
    <row r="11631" customFormat="1" x14ac:dyDescent="0.35"/>
    <row r="11632" customFormat="1" x14ac:dyDescent="0.35"/>
    <row r="11633" customFormat="1" x14ac:dyDescent="0.35"/>
    <row r="11634" customFormat="1" x14ac:dyDescent="0.35"/>
    <row r="11635" customFormat="1" x14ac:dyDescent="0.35"/>
    <row r="11636" customFormat="1" x14ac:dyDescent="0.35"/>
    <row r="11637" customFormat="1" x14ac:dyDescent="0.35"/>
    <row r="11638" customFormat="1" x14ac:dyDescent="0.35"/>
    <row r="11639" customFormat="1" x14ac:dyDescent="0.35"/>
    <row r="11640" customFormat="1" x14ac:dyDescent="0.35"/>
    <row r="11641" customFormat="1" x14ac:dyDescent="0.35"/>
    <row r="11642" customFormat="1" x14ac:dyDescent="0.35"/>
    <row r="11643" customFormat="1" x14ac:dyDescent="0.35"/>
    <row r="11644" customFormat="1" x14ac:dyDescent="0.35"/>
    <row r="11645" customFormat="1" x14ac:dyDescent="0.35"/>
    <row r="11646" customFormat="1" x14ac:dyDescent="0.35"/>
    <row r="11647" customFormat="1" x14ac:dyDescent="0.35"/>
    <row r="11648" customFormat="1" x14ac:dyDescent="0.35"/>
    <row r="11649" customFormat="1" x14ac:dyDescent="0.35"/>
    <row r="11650" customFormat="1" x14ac:dyDescent="0.35"/>
    <row r="11651" customFormat="1" x14ac:dyDescent="0.35"/>
    <row r="11652" customFormat="1" x14ac:dyDescent="0.35"/>
    <row r="11653" customFormat="1" x14ac:dyDescent="0.35"/>
    <row r="11654" customFormat="1" x14ac:dyDescent="0.35"/>
    <row r="11655" customFormat="1" x14ac:dyDescent="0.35"/>
    <row r="11656" customFormat="1" x14ac:dyDescent="0.35"/>
    <row r="11657" customFormat="1" x14ac:dyDescent="0.35"/>
    <row r="11658" customFormat="1" x14ac:dyDescent="0.35"/>
    <row r="11659" customFormat="1" x14ac:dyDescent="0.35"/>
    <row r="11660" customFormat="1" x14ac:dyDescent="0.35"/>
    <row r="11661" customFormat="1" x14ac:dyDescent="0.35"/>
    <row r="11662" customFormat="1" x14ac:dyDescent="0.35"/>
    <row r="11663" customFormat="1" x14ac:dyDescent="0.35"/>
    <row r="11664" customFormat="1" x14ac:dyDescent="0.35"/>
    <row r="11665" customFormat="1" x14ac:dyDescent="0.35"/>
    <row r="11666" customFormat="1" x14ac:dyDescent="0.35"/>
    <row r="11667" customFormat="1" x14ac:dyDescent="0.35"/>
    <row r="11668" customFormat="1" x14ac:dyDescent="0.35"/>
    <row r="11669" customFormat="1" x14ac:dyDescent="0.35"/>
    <row r="11670" customFormat="1" x14ac:dyDescent="0.35"/>
    <row r="11671" customFormat="1" x14ac:dyDescent="0.35"/>
    <row r="11672" customFormat="1" x14ac:dyDescent="0.35"/>
    <row r="11673" customFormat="1" x14ac:dyDescent="0.35"/>
    <row r="11674" customFormat="1" x14ac:dyDescent="0.35"/>
    <row r="11675" customFormat="1" x14ac:dyDescent="0.35"/>
    <row r="11676" customFormat="1" x14ac:dyDescent="0.35"/>
    <row r="11677" customFormat="1" x14ac:dyDescent="0.35"/>
    <row r="11678" customFormat="1" x14ac:dyDescent="0.35"/>
    <row r="11679" customFormat="1" x14ac:dyDescent="0.35"/>
    <row r="11680" customFormat="1" x14ac:dyDescent="0.35"/>
    <row r="11681" customFormat="1" x14ac:dyDescent="0.35"/>
    <row r="11682" customFormat="1" x14ac:dyDescent="0.35"/>
    <row r="11683" customFormat="1" x14ac:dyDescent="0.35"/>
    <row r="11684" customFormat="1" x14ac:dyDescent="0.35"/>
    <row r="11685" customFormat="1" x14ac:dyDescent="0.35"/>
    <row r="11686" customFormat="1" x14ac:dyDescent="0.35"/>
    <row r="11687" customFormat="1" x14ac:dyDescent="0.35"/>
    <row r="11688" customFormat="1" x14ac:dyDescent="0.35"/>
    <row r="11689" customFormat="1" x14ac:dyDescent="0.35"/>
    <row r="11690" customFormat="1" x14ac:dyDescent="0.35"/>
    <row r="11691" customFormat="1" x14ac:dyDescent="0.35"/>
    <row r="11692" customFormat="1" x14ac:dyDescent="0.35"/>
    <row r="11693" customFormat="1" x14ac:dyDescent="0.35"/>
    <row r="11694" customFormat="1" x14ac:dyDescent="0.35"/>
    <row r="11695" customFormat="1" x14ac:dyDescent="0.35"/>
    <row r="11696" customFormat="1" x14ac:dyDescent="0.35"/>
    <row r="11697" customFormat="1" x14ac:dyDescent="0.35"/>
    <row r="11698" customFormat="1" x14ac:dyDescent="0.35"/>
    <row r="11699" customFormat="1" x14ac:dyDescent="0.35"/>
    <row r="11700" customFormat="1" x14ac:dyDescent="0.35"/>
    <row r="11701" customFormat="1" x14ac:dyDescent="0.35"/>
    <row r="11702" customFormat="1" x14ac:dyDescent="0.35"/>
    <row r="11703" customFormat="1" x14ac:dyDescent="0.35"/>
    <row r="11704" customFormat="1" x14ac:dyDescent="0.35"/>
    <row r="11705" customFormat="1" x14ac:dyDescent="0.35"/>
    <row r="11706" customFormat="1" x14ac:dyDescent="0.35"/>
    <row r="11707" customFormat="1" x14ac:dyDescent="0.35"/>
    <row r="11708" customFormat="1" x14ac:dyDescent="0.35"/>
    <row r="11709" customFormat="1" x14ac:dyDescent="0.35"/>
    <row r="11710" customFormat="1" x14ac:dyDescent="0.35"/>
    <row r="11711" customFormat="1" x14ac:dyDescent="0.35"/>
    <row r="11712" customFormat="1" x14ac:dyDescent="0.35"/>
    <row r="11713" customFormat="1" x14ac:dyDescent="0.35"/>
    <row r="11714" customFormat="1" x14ac:dyDescent="0.35"/>
    <row r="11715" customFormat="1" x14ac:dyDescent="0.35"/>
    <row r="11716" customFormat="1" x14ac:dyDescent="0.35"/>
    <row r="11717" customFormat="1" x14ac:dyDescent="0.35"/>
    <row r="11718" customFormat="1" x14ac:dyDescent="0.35"/>
    <row r="11719" customFormat="1" x14ac:dyDescent="0.35"/>
    <row r="11720" customFormat="1" x14ac:dyDescent="0.35"/>
    <row r="11721" customFormat="1" x14ac:dyDescent="0.35"/>
    <row r="11722" customFormat="1" x14ac:dyDescent="0.35"/>
    <row r="11723" customFormat="1" x14ac:dyDescent="0.35"/>
    <row r="11724" customFormat="1" x14ac:dyDescent="0.35"/>
    <row r="11725" customFormat="1" x14ac:dyDescent="0.35"/>
    <row r="11726" customFormat="1" x14ac:dyDescent="0.35"/>
    <row r="11727" customFormat="1" x14ac:dyDescent="0.35"/>
    <row r="11728" customFormat="1" x14ac:dyDescent="0.35"/>
    <row r="11729" customFormat="1" x14ac:dyDescent="0.35"/>
    <row r="11730" customFormat="1" x14ac:dyDescent="0.35"/>
    <row r="11731" customFormat="1" x14ac:dyDescent="0.35"/>
    <row r="11732" customFormat="1" x14ac:dyDescent="0.35"/>
    <row r="11733" customFormat="1" x14ac:dyDescent="0.35"/>
    <row r="11734" customFormat="1" x14ac:dyDescent="0.35"/>
    <row r="11735" customFormat="1" x14ac:dyDescent="0.35"/>
    <row r="11736" customFormat="1" x14ac:dyDescent="0.35"/>
    <row r="11737" customFormat="1" x14ac:dyDescent="0.35"/>
    <row r="11738" customFormat="1" x14ac:dyDescent="0.35"/>
    <row r="11739" customFormat="1" x14ac:dyDescent="0.35"/>
    <row r="11740" customFormat="1" x14ac:dyDescent="0.35"/>
    <row r="11741" customFormat="1" x14ac:dyDescent="0.35"/>
    <row r="11742" customFormat="1" x14ac:dyDescent="0.35"/>
    <row r="11743" customFormat="1" x14ac:dyDescent="0.35"/>
    <row r="11744" customFormat="1" x14ac:dyDescent="0.35"/>
    <row r="11745" customFormat="1" x14ac:dyDescent="0.35"/>
    <row r="11746" customFormat="1" x14ac:dyDescent="0.35"/>
    <row r="11747" customFormat="1" x14ac:dyDescent="0.35"/>
    <row r="11748" customFormat="1" x14ac:dyDescent="0.35"/>
    <row r="11749" customFormat="1" x14ac:dyDescent="0.35"/>
    <row r="11750" customFormat="1" x14ac:dyDescent="0.35"/>
    <row r="11751" customFormat="1" x14ac:dyDescent="0.35"/>
    <row r="11752" customFormat="1" x14ac:dyDescent="0.35"/>
    <row r="11753" customFormat="1" x14ac:dyDescent="0.35"/>
    <row r="11754" customFormat="1" x14ac:dyDescent="0.35"/>
    <row r="11755" customFormat="1" x14ac:dyDescent="0.35"/>
    <row r="11756" customFormat="1" x14ac:dyDescent="0.35"/>
    <row r="11757" customFormat="1" x14ac:dyDescent="0.35"/>
    <row r="11758" customFormat="1" x14ac:dyDescent="0.35"/>
    <row r="11759" customFormat="1" x14ac:dyDescent="0.35"/>
    <row r="11760" customFormat="1" x14ac:dyDescent="0.35"/>
    <row r="11761" customFormat="1" x14ac:dyDescent="0.35"/>
    <row r="11762" customFormat="1" x14ac:dyDescent="0.35"/>
    <row r="11763" customFormat="1" x14ac:dyDescent="0.35"/>
    <row r="11764" customFormat="1" x14ac:dyDescent="0.35"/>
    <row r="11765" customFormat="1" x14ac:dyDescent="0.35"/>
    <row r="11766" customFormat="1" x14ac:dyDescent="0.35"/>
    <row r="11767" customFormat="1" x14ac:dyDescent="0.35"/>
    <row r="11768" customFormat="1" x14ac:dyDescent="0.35"/>
    <row r="11769" customFormat="1" x14ac:dyDescent="0.35"/>
    <row r="11770" customFormat="1" x14ac:dyDescent="0.35"/>
    <row r="11771" customFormat="1" x14ac:dyDescent="0.35"/>
    <row r="11772" customFormat="1" x14ac:dyDescent="0.35"/>
    <row r="11773" customFormat="1" x14ac:dyDescent="0.35"/>
    <row r="11774" customFormat="1" x14ac:dyDescent="0.35"/>
    <row r="11775" customFormat="1" x14ac:dyDescent="0.35"/>
    <row r="11776" customFormat="1" x14ac:dyDescent="0.35"/>
    <row r="11777" customFormat="1" x14ac:dyDescent="0.35"/>
    <row r="11778" customFormat="1" x14ac:dyDescent="0.35"/>
    <row r="11779" customFormat="1" x14ac:dyDescent="0.35"/>
    <row r="11780" customFormat="1" x14ac:dyDescent="0.35"/>
    <row r="11781" customFormat="1" x14ac:dyDescent="0.35"/>
    <row r="11782" customFormat="1" x14ac:dyDescent="0.35"/>
    <row r="11783" customFormat="1" x14ac:dyDescent="0.35"/>
    <row r="11784" customFormat="1" x14ac:dyDescent="0.35"/>
    <row r="11785" customFormat="1" x14ac:dyDescent="0.35"/>
    <row r="11786" customFormat="1" x14ac:dyDescent="0.35"/>
    <row r="11787" customFormat="1" x14ac:dyDescent="0.35"/>
    <row r="11788" customFormat="1" x14ac:dyDescent="0.35"/>
    <row r="11789" customFormat="1" x14ac:dyDescent="0.35"/>
    <row r="11790" customFormat="1" x14ac:dyDescent="0.35"/>
    <row r="11791" customFormat="1" x14ac:dyDescent="0.35"/>
    <row r="11792" customFormat="1" x14ac:dyDescent="0.35"/>
    <row r="11793" customFormat="1" x14ac:dyDescent="0.35"/>
    <row r="11794" customFormat="1" x14ac:dyDescent="0.35"/>
    <row r="11795" customFormat="1" x14ac:dyDescent="0.35"/>
    <row r="11796" customFormat="1" x14ac:dyDescent="0.35"/>
    <row r="11797" customFormat="1" x14ac:dyDescent="0.35"/>
    <row r="11798" customFormat="1" x14ac:dyDescent="0.35"/>
    <row r="11799" customFormat="1" x14ac:dyDescent="0.35"/>
    <row r="11800" customFormat="1" x14ac:dyDescent="0.35"/>
    <row r="11801" customFormat="1" x14ac:dyDescent="0.35"/>
    <row r="11802" customFormat="1" x14ac:dyDescent="0.35"/>
    <row r="11803" customFormat="1" x14ac:dyDescent="0.35"/>
    <row r="11804" customFormat="1" x14ac:dyDescent="0.35"/>
    <row r="11805" customFormat="1" x14ac:dyDescent="0.35"/>
    <row r="11806" customFormat="1" x14ac:dyDescent="0.35"/>
    <row r="11807" customFormat="1" x14ac:dyDescent="0.35"/>
    <row r="11808" customFormat="1" x14ac:dyDescent="0.35"/>
    <row r="11809" customFormat="1" x14ac:dyDescent="0.35"/>
    <row r="11810" customFormat="1" x14ac:dyDescent="0.35"/>
    <row r="11811" customFormat="1" x14ac:dyDescent="0.35"/>
    <row r="11812" customFormat="1" x14ac:dyDescent="0.35"/>
    <row r="11813" customFormat="1" x14ac:dyDescent="0.35"/>
    <row r="11814" customFormat="1" x14ac:dyDescent="0.35"/>
    <row r="11815" customFormat="1" x14ac:dyDescent="0.35"/>
    <row r="11816" customFormat="1" x14ac:dyDescent="0.35"/>
    <row r="11817" customFormat="1" x14ac:dyDescent="0.35"/>
    <row r="11818" customFormat="1" x14ac:dyDescent="0.35"/>
    <row r="11819" customFormat="1" x14ac:dyDescent="0.35"/>
    <row r="11820" customFormat="1" x14ac:dyDescent="0.35"/>
    <row r="11821" customFormat="1" x14ac:dyDescent="0.35"/>
    <row r="11822" customFormat="1" x14ac:dyDescent="0.35"/>
    <row r="11823" customFormat="1" x14ac:dyDescent="0.35"/>
    <row r="11824" customFormat="1" x14ac:dyDescent="0.35"/>
    <row r="11825" customFormat="1" x14ac:dyDescent="0.35"/>
    <row r="11826" customFormat="1" x14ac:dyDescent="0.35"/>
    <row r="11827" customFormat="1" x14ac:dyDescent="0.35"/>
    <row r="11828" customFormat="1" x14ac:dyDescent="0.35"/>
    <row r="11829" customFormat="1" x14ac:dyDescent="0.35"/>
    <row r="11830" customFormat="1" x14ac:dyDescent="0.35"/>
    <row r="11831" customFormat="1" x14ac:dyDescent="0.35"/>
    <row r="11832" customFormat="1" x14ac:dyDescent="0.35"/>
    <row r="11833" customFormat="1" x14ac:dyDescent="0.35"/>
    <row r="11834" customFormat="1" x14ac:dyDescent="0.35"/>
    <row r="11835" customFormat="1" x14ac:dyDescent="0.35"/>
    <row r="11836" customFormat="1" x14ac:dyDescent="0.35"/>
    <row r="11837" customFormat="1" x14ac:dyDescent="0.35"/>
    <row r="11838" customFormat="1" x14ac:dyDescent="0.35"/>
    <row r="11839" customFormat="1" x14ac:dyDescent="0.35"/>
    <row r="11840" customFormat="1" x14ac:dyDescent="0.35"/>
    <row r="11841" customFormat="1" x14ac:dyDescent="0.35"/>
    <row r="11842" customFormat="1" x14ac:dyDescent="0.35"/>
    <row r="11843" customFormat="1" x14ac:dyDescent="0.35"/>
    <row r="11844" customFormat="1" x14ac:dyDescent="0.35"/>
    <row r="11845" customFormat="1" x14ac:dyDescent="0.35"/>
    <row r="11846" customFormat="1" x14ac:dyDescent="0.35"/>
    <row r="11847" customFormat="1" x14ac:dyDescent="0.35"/>
    <row r="11848" customFormat="1" x14ac:dyDescent="0.35"/>
    <row r="11849" customFormat="1" x14ac:dyDescent="0.35"/>
    <row r="11850" customFormat="1" x14ac:dyDescent="0.35"/>
    <row r="11851" customFormat="1" x14ac:dyDescent="0.35"/>
    <row r="11852" customFormat="1" x14ac:dyDescent="0.35"/>
    <row r="11853" customFormat="1" x14ac:dyDescent="0.35"/>
    <row r="11854" customFormat="1" x14ac:dyDescent="0.35"/>
    <row r="11855" customFormat="1" x14ac:dyDescent="0.35"/>
    <row r="11856" customFormat="1" x14ac:dyDescent="0.35"/>
    <row r="11857" customFormat="1" x14ac:dyDescent="0.35"/>
    <row r="11858" customFormat="1" x14ac:dyDescent="0.35"/>
    <row r="11859" customFormat="1" x14ac:dyDescent="0.35"/>
    <row r="11860" customFormat="1" x14ac:dyDescent="0.35"/>
    <row r="11861" customFormat="1" x14ac:dyDescent="0.35"/>
    <row r="11862" customFormat="1" x14ac:dyDescent="0.35"/>
    <row r="11863" customFormat="1" x14ac:dyDescent="0.35"/>
    <row r="11864" customFormat="1" x14ac:dyDescent="0.35"/>
    <row r="11865" customFormat="1" x14ac:dyDescent="0.35"/>
    <row r="11866" customFormat="1" x14ac:dyDescent="0.35"/>
    <row r="11867" customFormat="1" x14ac:dyDescent="0.35"/>
    <row r="11868" customFormat="1" x14ac:dyDescent="0.35"/>
    <row r="11869" customFormat="1" x14ac:dyDescent="0.35"/>
    <row r="11870" customFormat="1" x14ac:dyDescent="0.35"/>
    <row r="11871" customFormat="1" x14ac:dyDescent="0.35"/>
    <row r="11872" customFormat="1" x14ac:dyDescent="0.35"/>
    <row r="11873" customFormat="1" x14ac:dyDescent="0.35"/>
    <row r="11874" customFormat="1" x14ac:dyDescent="0.35"/>
    <row r="11875" customFormat="1" x14ac:dyDescent="0.35"/>
    <row r="11876" customFormat="1" x14ac:dyDescent="0.35"/>
    <row r="11877" customFormat="1" x14ac:dyDescent="0.35"/>
    <row r="11878" customFormat="1" x14ac:dyDescent="0.35"/>
    <row r="11879" customFormat="1" x14ac:dyDescent="0.35"/>
    <row r="11880" customFormat="1" x14ac:dyDescent="0.35"/>
    <row r="11881" customFormat="1" x14ac:dyDescent="0.35"/>
    <row r="11882" customFormat="1" x14ac:dyDescent="0.35"/>
    <row r="11883" customFormat="1" x14ac:dyDescent="0.35"/>
    <row r="11884" customFormat="1" x14ac:dyDescent="0.35"/>
    <row r="11885" customFormat="1" x14ac:dyDescent="0.35"/>
    <row r="11886" customFormat="1" x14ac:dyDescent="0.35"/>
    <row r="11887" customFormat="1" x14ac:dyDescent="0.35"/>
    <row r="11888" customFormat="1" x14ac:dyDescent="0.35"/>
    <row r="11889" customFormat="1" x14ac:dyDescent="0.35"/>
    <row r="11890" customFormat="1" x14ac:dyDescent="0.35"/>
    <row r="11891" customFormat="1" x14ac:dyDescent="0.35"/>
    <row r="11892" customFormat="1" x14ac:dyDescent="0.35"/>
    <row r="11893" customFormat="1" x14ac:dyDescent="0.35"/>
    <row r="11894" customFormat="1" x14ac:dyDescent="0.35"/>
    <row r="11895" customFormat="1" x14ac:dyDescent="0.35"/>
    <row r="11896" customFormat="1" x14ac:dyDescent="0.35"/>
    <row r="11897" customFormat="1" x14ac:dyDescent="0.35"/>
    <row r="11898" customFormat="1" x14ac:dyDescent="0.35"/>
    <row r="11899" customFormat="1" x14ac:dyDescent="0.35"/>
    <row r="11900" customFormat="1" x14ac:dyDescent="0.35"/>
    <row r="11901" customFormat="1" x14ac:dyDescent="0.35"/>
    <row r="11902" customFormat="1" x14ac:dyDescent="0.35"/>
    <row r="11903" customFormat="1" x14ac:dyDescent="0.35"/>
    <row r="11904" customFormat="1" x14ac:dyDescent="0.35"/>
    <row r="11905" customFormat="1" x14ac:dyDescent="0.35"/>
    <row r="11906" customFormat="1" x14ac:dyDescent="0.35"/>
    <row r="11907" customFormat="1" x14ac:dyDescent="0.35"/>
    <row r="11908" customFormat="1" x14ac:dyDescent="0.35"/>
    <row r="11909" customFormat="1" x14ac:dyDescent="0.35"/>
    <row r="11910" customFormat="1" x14ac:dyDescent="0.35"/>
    <row r="11911" customFormat="1" x14ac:dyDescent="0.35"/>
    <row r="11912" customFormat="1" x14ac:dyDescent="0.35"/>
    <row r="11913" customFormat="1" x14ac:dyDescent="0.35"/>
    <row r="11914" customFormat="1" x14ac:dyDescent="0.35"/>
    <row r="11915" customFormat="1" x14ac:dyDescent="0.35"/>
    <row r="11916" customFormat="1" x14ac:dyDescent="0.35"/>
    <row r="11917" customFormat="1" x14ac:dyDescent="0.35"/>
    <row r="11918" customFormat="1" x14ac:dyDescent="0.35"/>
    <row r="11919" customFormat="1" x14ac:dyDescent="0.35"/>
    <row r="11920" customFormat="1" x14ac:dyDescent="0.35"/>
    <row r="11921" customFormat="1" x14ac:dyDescent="0.35"/>
    <row r="11922" customFormat="1" x14ac:dyDescent="0.35"/>
    <row r="11923" customFormat="1" x14ac:dyDescent="0.35"/>
    <row r="11924" customFormat="1" x14ac:dyDescent="0.35"/>
    <row r="11925" customFormat="1" x14ac:dyDescent="0.35"/>
    <row r="11926" customFormat="1" x14ac:dyDescent="0.35"/>
    <row r="11927" customFormat="1" x14ac:dyDescent="0.35"/>
    <row r="11928" customFormat="1" x14ac:dyDescent="0.35"/>
    <row r="11929" customFormat="1" x14ac:dyDescent="0.35"/>
    <row r="11930" customFormat="1" x14ac:dyDescent="0.35"/>
    <row r="11931" customFormat="1" x14ac:dyDescent="0.35"/>
    <row r="11932" customFormat="1" x14ac:dyDescent="0.35"/>
    <row r="11933" customFormat="1" x14ac:dyDescent="0.35"/>
    <row r="11934" customFormat="1" x14ac:dyDescent="0.35"/>
    <row r="11935" customFormat="1" x14ac:dyDescent="0.35"/>
    <row r="11936" customFormat="1" x14ac:dyDescent="0.35"/>
    <row r="11937" customFormat="1" x14ac:dyDescent="0.35"/>
    <row r="11938" customFormat="1" x14ac:dyDescent="0.35"/>
    <row r="11939" customFormat="1" x14ac:dyDescent="0.35"/>
    <row r="11940" customFormat="1" x14ac:dyDescent="0.35"/>
    <row r="11941" customFormat="1" x14ac:dyDescent="0.35"/>
    <row r="11942" customFormat="1" x14ac:dyDescent="0.35"/>
    <row r="11943" customFormat="1" x14ac:dyDescent="0.35"/>
    <row r="11944" customFormat="1" x14ac:dyDescent="0.35"/>
    <row r="11945" customFormat="1" x14ac:dyDescent="0.35"/>
    <row r="11946" customFormat="1" x14ac:dyDescent="0.35"/>
    <row r="11947" customFormat="1" x14ac:dyDescent="0.35"/>
    <row r="11948" customFormat="1" x14ac:dyDescent="0.35"/>
    <row r="11949" customFormat="1" x14ac:dyDescent="0.35"/>
    <row r="11950" customFormat="1" x14ac:dyDescent="0.35"/>
    <row r="11951" customFormat="1" x14ac:dyDescent="0.35"/>
    <row r="11952" customFormat="1" x14ac:dyDescent="0.35"/>
    <row r="11953" customFormat="1" x14ac:dyDescent="0.35"/>
    <row r="11954" customFormat="1" x14ac:dyDescent="0.35"/>
    <row r="11955" customFormat="1" x14ac:dyDescent="0.35"/>
    <row r="11956" customFormat="1" x14ac:dyDescent="0.35"/>
    <row r="11957" customFormat="1" x14ac:dyDescent="0.35"/>
    <row r="11958" customFormat="1" x14ac:dyDescent="0.35"/>
    <row r="11959" customFormat="1" x14ac:dyDescent="0.35"/>
    <row r="11960" customFormat="1" x14ac:dyDescent="0.35"/>
    <row r="11961" customFormat="1" x14ac:dyDescent="0.35"/>
    <row r="11962" customFormat="1" x14ac:dyDescent="0.35"/>
    <row r="11963" customFormat="1" x14ac:dyDescent="0.35"/>
    <row r="11964" customFormat="1" x14ac:dyDescent="0.35"/>
    <row r="11965" customFormat="1" x14ac:dyDescent="0.35"/>
    <row r="11966" customFormat="1" x14ac:dyDescent="0.35"/>
    <row r="11967" customFormat="1" x14ac:dyDescent="0.35"/>
    <row r="11968" customFormat="1" x14ac:dyDescent="0.35"/>
    <row r="11969" customFormat="1" x14ac:dyDescent="0.35"/>
    <row r="11970" customFormat="1" x14ac:dyDescent="0.35"/>
    <row r="11971" customFormat="1" x14ac:dyDescent="0.35"/>
    <row r="11972" customFormat="1" x14ac:dyDescent="0.35"/>
    <row r="11973" customFormat="1" x14ac:dyDescent="0.35"/>
    <row r="11974" customFormat="1" x14ac:dyDescent="0.35"/>
    <row r="11975" customFormat="1" x14ac:dyDescent="0.35"/>
    <row r="11976" customFormat="1" x14ac:dyDescent="0.35"/>
    <row r="11977" customFormat="1" x14ac:dyDescent="0.35"/>
    <row r="11978" customFormat="1" x14ac:dyDescent="0.35"/>
    <row r="11979" customFormat="1" x14ac:dyDescent="0.35"/>
    <row r="11980" customFormat="1" x14ac:dyDescent="0.35"/>
    <row r="11981" customFormat="1" x14ac:dyDescent="0.35"/>
    <row r="11982" customFormat="1" x14ac:dyDescent="0.35"/>
    <row r="11983" customFormat="1" x14ac:dyDescent="0.35"/>
    <row r="11984" customFormat="1" x14ac:dyDescent="0.35"/>
    <row r="11985" customFormat="1" x14ac:dyDescent="0.35"/>
    <row r="11986" customFormat="1" x14ac:dyDescent="0.35"/>
    <row r="11987" customFormat="1" x14ac:dyDescent="0.35"/>
    <row r="11988" customFormat="1" x14ac:dyDescent="0.35"/>
    <row r="11989" customFormat="1" x14ac:dyDescent="0.35"/>
    <row r="11990" customFormat="1" x14ac:dyDescent="0.35"/>
    <row r="11991" customFormat="1" x14ac:dyDescent="0.35"/>
    <row r="11992" customFormat="1" x14ac:dyDescent="0.35"/>
    <row r="11993" customFormat="1" x14ac:dyDescent="0.35"/>
    <row r="11994" customFormat="1" x14ac:dyDescent="0.35"/>
    <row r="11995" customFormat="1" x14ac:dyDescent="0.35"/>
    <row r="11996" customFormat="1" x14ac:dyDescent="0.35"/>
    <row r="11997" customFormat="1" x14ac:dyDescent="0.35"/>
    <row r="11998" customFormat="1" x14ac:dyDescent="0.35"/>
    <row r="11999" customFormat="1" x14ac:dyDescent="0.35"/>
    <row r="12000" customFormat="1" x14ac:dyDescent="0.35"/>
    <row r="12001" customFormat="1" x14ac:dyDescent="0.35"/>
    <row r="12002" customFormat="1" x14ac:dyDescent="0.35"/>
    <row r="12003" customFormat="1" x14ac:dyDescent="0.35"/>
    <row r="12004" customFormat="1" x14ac:dyDescent="0.35"/>
    <row r="12005" customFormat="1" x14ac:dyDescent="0.35"/>
    <row r="12006" customFormat="1" x14ac:dyDescent="0.35"/>
    <row r="12007" customFormat="1" x14ac:dyDescent="0.35"/>
    <row r="12008" customFormat="1" x14ac:dyDescent="0.35"/>
    <row r="12009" customFormat="1" x14ac:dyDescent="0.35"/>
    <row r="12010" customFormat="1" x14ac:dyDescent="0.35"/>
    <row r="12011" customFormat="1" x14ac:dyDescent="0.35"/>
    <row r="12012" customFormat="1" x14ac:dyDescent="0.35"/>
    <row r="12013" customFormat="1" x14ac:dyDescent="0.35"/>
    <row r="12014" customFormat="1" x14ac:dyDescent="0.35"/>
    <row r="12015" customFormat="1" x14ac:dyDescent="0.35"/>
    <row r="12016" customFormat="1" x14ac:dyDescent="0.35"/>
    <row r="12017" customFormat="1" x14ac:dyDescent="0.35"/>
    <row r="12018" customFormat="1" x14ac:dyDescent="0.35"/>
    <row r="12019" customFormat="1" x14ac:dyDescent="0.35"/>
    <row r="12020" customFormat="1" x14ac:dyDescent="0.35"/>
    <row r="12021" customFormat="1" x14ac:dyDescent="0.35"/>
    <row r="12022" customFormat="1" x14ac:dyDescent="0.35"/>
    <row r="12023" customFormat="1" x14ac:dyDescent="0.35"/>
    <row r="12024" customFormat="1" x14ac:dyDescent="0.35"/>
    <row r="12025" customFormat="1" x14ac:dyDescent="0.35"/>
    <row r="12026" customFormat="1" x14ac:dyDescent="0.35"/>
    <row r="12027" customFormat="1" x14ac:dyDescent="0.35"/>
    <row r="12028" customFormat="1" x14ac:dyDescent="0.35"/>
    <row r="12029" customFormat="1" x14ac:dyDescent="0.35"/>
    <row r="12030" customFormat="1" x14ac:dyDescent="0.35"/>
    <row r="12031" customFormat="1" x14ac:dyDescent="0.35"/>
    <row r="12032" customFormat="1" x14ac:dyDescent="0.35"/>
    <row r="12033" customFormat="1" x14ac:dyDescent="0.35"/>
    <row r="12034" customFormat="1" x14ac:dyDescent="0.35"/>
    <row r="12035" customFormat="1" x14ac:dyDescent="0.35"/>
    <row r="12036" customFormat="1" x14ac:dyDescent="0.35"/>
    <row r="12037" customFormat="1" x14ac:dyDescent="0.35"/>
    <row r="12038" customFormat="1" x14ac:dyDescent="0.35"/>
    <row r="12039" customFormat="1" x14ac:dyDescent="0.35"/>
    <row r="12040" customFormat="1" x14ac:dyDescent="0.35"/>
    <row r="12041" customFormat="1" x14ac:dyDescent="0.35"/>
    <row r="12042" customFormat="1" x14ac:dyDescent="0.35"/>
    <row r="12043" customFormat="1" x14ac:dyDescent="0.35"/>
    <row r="12044" customFormat="1" x14ac:dyDescent="0.35"/>
    <row r="12045" customFormat="1" x14ac:dyDescent="0.35"/>
    <row r="12046" customFormat="1" x14ac:dyDescent="0.35"/>
    <row r="12047" customFormat="1" x14ac:dyDescent="0.35"/>
    <row r="12048" customFormat="1" x14ac:dyDescent="0.35"/>
    <row r="12049" customFormat="1" x14ac:dyDescent="0.35"/>
    <row r="12050" customFormat="1" x14ac:dyDescent="0.35"/>
    <row r="12051" customFormat="1" x14ac:dyDescent="0.35"/>
    <row r="12052" customFormat="1" x14ac:dyDescent="0.35"/>
    <row r="12053" customFormat="1" x14ac:dyDescent="0.35"/>
    <row r="12054" customFormat="1" x14ac:dyDescent="0.35"/>
    <row r="12055" customFormat="1" x14ac:dyDescent="0.35"/>
    <row r="12056" customFormat="1" x14ac:dyDescent="0.35"/>
    <row r="12057" customFormat="1" x14ac:dyDescent="0.35"/>
    <row r="12058" customFormat="1" x14ac:dyDescent="0.35"/>
    <row r="12059" customFormat="1" x14ac:dyDescent="0.35"/>
    <row r="12060" customFormat="1" x14ac:dyDescent="0.35"/>
    <row r="12061" customFormat="1" x14ac:dyDescent="0.35"/>
    <row r="12062" customFormat="1" x14ac:dyDescent="0.35"/>
    <row r="12063" customFormat="1" x14ac:dyDescent="0.35"/>
    <row r="12064" customFormat="1" x14ac:dyDescent="0.35"/>
    <row r="12065" customFormat="1" x14ac:dyDescent="0.35"/>
    <row r="12066" customFormat="1" x14ac:dyDescent="0.35"/>
    <row r="12067" customFormat="1" x14ac:dyDescent="0.35"/>
    <row r="12068" customFormat="1" x14ac:dyDescent="0.35"/>
    <row r="12069" customFormat="1" x14ac:dyDescent="0.35"/>
    <row r="12070" customFormat="1" x14ac:dyDescent="0.35"/>
    <row r="12071" customFormat="1" x14ac:dyDescent="0.35"/>
    <row r="12072" customFormat="1" x14ac:dyDescent="0.35"/>
    <row r="12073" customFormat="1" x14ac:dyDescent="0.35"/>
    <row r="12074" customFormat="1" x14ac:dyDescent="0.35"/>
    <row r="12075" customFormat="1" x14ac:dyDescent="0.35"/>
    <row r="12076" customFormat="1" x14ac:dyDescent="0.35"/>
    <row r="12077" customFormat="1" x14ac:dyDescent="0.35"/>
    <row r="12078" customFormat="1" x14ac:dyDescent="0.35"/>
    <row r="12079" customFormat="1" x14ac:dyDescent="0.35"/>
    <row r="12080" customFormat="1" x14ac:dyDescent="0.35"/>
    <row r="12081" customFormat="1" x14ac:dyDescent="0.35"/>
    <row r="12082" customFormat="1" x14ac:dyDescent="0.35"/>
    <row r="12083" customFormat="1" x14ac:dyDescent="0.35"/>
    <row r="12084" customFormat="1" x14ac:dyDescent="0.35"/>
    <row r="12085" customFormat="1" x14ac:dyDescent="0.35"/>
    <row r="12086" customFormat="1" x14ac:dyDescent="0.35"/>
    <row r="12087" customFormat="1" x14ac:dyDescent="0.35"/>
    <row r="12088" customFormat="1" x14ac:dyDescent="0.35"/>
    <row r="12089" customFormat="1" x14ac:dyDescent="0.35"/>
    <row r="12090" customFormat="1" x14ac:dyDescent="0.35"/>
    <row r="12091" customFormat="1" x14ac:dyDescent="0.35"/>
    <row r="12092" customFormat="1" x14ac:dyDescent="0.35"/>
    <row r="12093" customFormat="1" x14ac:dyDescent="0.35"/>
    <row r="12094" customFormat="1" x14ac:dyDescent="0.35"/>
    <row r="12095" customFormat="1" x14ac:dyDescent="0.35"/>
    <row r="12096" customFormat="1" x14ac:dyDescent="0.35"/>
    <row r="12097" customFormat="1" x14ac:dyDescent="0.35"/>
    <row r="12098" customFormat="1" x14ac:dyDescent="0.35"/>
    <row r="12099" customFormat="1" x14ac:dyDescent="0.35"/>
    <row r="12100" customFormat="1" x14ac:dyDescent="0.35"/>
    <row r="12101" customFormat="1" x14ac:dyDescent="0.35"/>
    <row r="12102" customFormat="1" x14ac:dyDescent="0.35"/>
    <row r="12103" customFormat="1" x14ac:dyDescent="0.35"/>
    <row r="12104" customFormat="1" x14ac:dyDescent="0.35"/>
    <row r="12105" customFormat="1" x14ac:dyDescent="0.35"/>
    <row r="12106" customFormat="1" x14ac:dyDescent="0.35"/>
    <row r="12107" customFormat="1" x14ac:dyDescent="0.35"/>
    <row r="12108" customFormat="1" x14ac:dyDescent="0.35"/>
    <row r="12109" customFormat="1" x14ac:dyDescent="0.35"/>
    <row r="12110" customFormat="1" x14ac:dyDescent="0.35"/>
    <row r="12111" customFormat="1" x14ac:dyDescent="0.35"/>
    <row r="12112" customFormat="1" x14ac:dyDescent="0.35"/>
    <row r="12113" customFormat="1" x14ac:dyDescent="0.35"/>
    <row r="12114" customFormat="1" x14ac:dyDescent="0.35"/>
    <row r="12115" customFormat="1" x14ac:dyDescent="0.35"/>
    <row r="12116" customFormat="1" x14ac:dyDescent="0.35"/>
    <row r="12117" customFormat="1" x14ac:dyDescent="0.35"/>
    <row r="12118" customFormat="1" x14ac:dyDescent="0.35"/>
    <row r="12119" customFormat="1" x14ac:dyDescent="0.35"/>
    <row r="12120" customFormat="1" x14ac:dyDescent="0.35"/>
    <row r="12121" customFormat="1" x14ac:dyDescent="0.35"/>
    <row r="12122" customFormat="1" x14ac:dyDescent="0.35"/>
    <row r="12123" customFormat="1" x14ac:dyDescent="0.35"/>
    <row r="12124" customFormat="1" x14ac:dyDescent="0.35"/>
    <row r="12125" customFormat="1" x14ac:dyDescent="0.35"/>
    <row r="12126" customFormat="1" x14ac:dyDescent="0.35"/>
    <row r="12127" customFormat="1" x14ac:dyDescent="0.35"/>
    <row r="12128" customFormat="1" x14ac:dyDescent="0.35"/>
    <row r="12129" customFormat="1" x14ac:dyDescent="0.35"/>
    <row r="12130" customFormat="1" x14ac:dyDescent="0.35"/>
    <row r="12131" customFormat="1" x14ac:dyDescent="0.35"/>
    <row r="12132" customFormat="1" x14ac:dyDescent="0.35"/>
    <row r="12133" customFormat="1" x14ac:dyDescent="0.35"/>
    <row r="12134" customFormat="1" x14ac:dyDescent="0.35"/>
    <row r="12135" customFormat="1" x14ac:dyDescent="0.35"/>
    <row r="12136" customFormat="1" x14ac:dyDescent="0.35"/>
    <row r="12137" customFormat="1" x14ac:dyDescent="0.35"/>
    <row r="12138" customFormat="1" x14ac:dyDescent="0.35"/>
    <row r="12139" customFormat="1" x14ac:dyDescent="0.35"/>
    <row r="12140" customFormat="1" x14ac:dyDescent="0.35"/>
    <row r="12141" customFormat="1" x14ac:dyDescent="0.35"/>
    <row r="12142" customFormat="1" x14ac:dyDescent="0.35"/>
    <row r="12143" customFormat="1" x14ac:dyDescent="0.35"/>
    <row r="12144" customFormat="1" x14ac:dyDescent="0.35"/>
    <row r="12145" customFormat="1" x14ac:dyDescent="0.35"/>
    <row r="12146" customFormat="1" x14ac:dyDescent="0.35"/>
    <row r="12147" customFormat="1" x14ac:dyDescent="0.35"/>
    <row r="12148" customFormat="1" x14ac:dyDescent="0.35"/>
    <row r="12149" customFormat="1" x14ac:dyDescent="0.35"/>
    <row r="12150" customFormat="1" x14ac:dyDescent="0.35"/>
    <row r="12151" customFormat="1" x14ac:dyDescent="0.35"/>
    <row r="12152" customFormat="1" x14ac:dyDescent="0.35"/>
    <row r="12153" customFormat="1" x14ac:dyDescent="0.35"/>
    <row r="12154" customFormat="1" x14ac:dyDescent="0.35"/>
    <row r="12155" customFormat="1" x14ac:dyDescent="0.35"/>
    <row r="12156" customFormat="1" x14ac:dyDescent="0.35"/>
    <row r="12157" customFormat="1" x14ac:dyDescent="0.35"/>
    <row r="12158" customFormat="1" x14ac:dyDescent="0.35"/>
    <row r="12159" customFormat="1" x14ac:dyDescent="0.35"/>
    <row r="12160" customFormat="1" x14ac:dyDescent="0.35"/>
    <row r="12161" customFormat="1" x14ac:dyDescent="0.35"/>
    <row r="12162" customFormat="1" x14ac:dyDescent="0.35"/>
    <row r="12163" customFormat="1" x14ac:dyDescent="0.35"/>
    <row r="12164" customFormat="1" x14ac:dyDescent="0.35"/>
    <row r="12165" customFormat="1" x14ac:dyDescent="0.35"/>
    <row r="12166" customFormat="1" x14ac:dyDescent="0.35"/>
    <row r="12167" customFormat="1" x14ac:dyDescent="0.35"/>
    <row r="12168" customFormat="1" x14ac:dyDescent="0.35"/>
    <row r="12169" customFormat="1" x14ac:dyDescent="0.35"/>
    <row r="12170" customFormat="1" x14ac:dyDescent="0.35"/>
    <row r="12171" customFormat="1" x14ac:dyDescent="0.35"/>
    <row r="12172" customFormat="1" x14ac:dyDescent="0.35"/>
    <row r="12173" customFormat="1" x14ac:dyDescent="0.35"/>
    <row r="12174" customFormat="1" x14ac:dyDescent="0.35"/>
    <row r="12175" customFormat="1" x14ac:dyDescent="0.35"/>
    <row r="12176" customFormat="1" x14ac:dyDescent="0.35"/>
    <row r="12177" customFormat="1" x14ac:dyDescent="0.35"/>
    <row r="12178" customFormat="1" x14ac:dyDescent="0.35"/>
    <row r="12179" customFormat="1" x14ac:dyDescent="0.35"/>
    <row r="12180" customFormat="1" x14ac:dyDescent="0.35"/>
    <row r="12181" customFormat="1" x14ac:dyDescent="0.35"/>
    <row r="12182" customFormat="1" x14ac:dyDescent="0.35"/>
    <row r="12183" customFormat="1" x14ac:dyDescent="0.35"/>
    <row r="12184" customFormat="1" x14ac:dyDescent="0.35"/>
    <row r="12185" customFormat="1" x14ac:dyDescent="0.35"/>
    <row r="12186" customFormat="1" x14ac:dyDescent="0.35"/>
    <row r="12187" customFormat="1" x14ac:dyDescent="0.35"/>
    <row r="12188" customFormat="1" x14ac:dyDescent="0.35"/>
    <row r="12189" customFormat="1" x14ac:dyDescent="0.35"/>
    <row r="12190" customFormat="1" x14ac:dyDescent="0.35"/>
    <row r="12191" customFormat="1" x14ac:dyDescent="0.35"/>
    <row r="12192" customFormat="1" x14ac:dyDescent="0.35"/>
    <row r="12193" customFormat="1" x14ac:dyDescent="0.35"/>
    <row r="12194" customFormat="1" x14ac:dyDescent="0.35"/>
    <row r="12195" customFormat="1" x14ac:dyDescent="0.35"/>
    <row r="12196" customFormat="1" x14ac:dyDescent="0.35"/>
    <row r="12197" customFormat="1" x14ac:dyDescent="0.35"/>
    <row r="12198" customFormat="1" x14ac:dyDescent="0.35"/>
    <row r="12199" customFormat="1" x14ac:dyDescent="0.35"/>
    <row r="12200" customFormat="1" x14ac:dyDescent="0.35"/>
    <row r="12201" customFormat="1" x14ac:dyDescent="0.35"/>
    <row r="12202" customFormat="1" x14ac:dyDescent="0.35"/>
    <row r="12203" customFormat="1" x14ac:dyDescent="0.35"/>
    <row r="12204" customFormat="1" x14ac:dyDescent="0.35"/>
    <row r="12205" customFormat="1" x14ac:dyDescent="0.35"/>
    <row r="12206" customFormat="1" x14ac:dyDescent="0.35"/>
    <row r="12207" customFormat="1" x14ac:dyDescent="0.35"/>
    <row r="12208" customFormat="1" x14ac:dyDescent="0.35"/>
    <row r="12209" customFormat="1" x14ac:dyDescent="0.35"/>
    <row r="12210" customFormat="1" x14ac:dyDescent="0.35"/>
    <row r="12211" customFormat="1" x14ac:dyDescent="0.35"/>
    <row r="12212" customFormat="1" x14ac:dyDescent="0.35"/>
    <row r="12213" customFormat="1" x14ac:dyDescent="0.35"/>
    <row r="12214" customFormat="1" x14ac:dyDescent="0.35"/>
    <row r="12215" customFormat="1" x14ac:dyDescent="0.35"/>
    <row r="12216" customFormat="1" x14ac:dyDescent="0.35"/>
    <row r="12217" customFormat="1" x14ac:dyDescent="0.35"/>
    <row r="12218" customFormat="1" x14ac:dyDescent="0.35"/>
    <row r="12219" customFormat="1" x14ac:dyDescent="0.35"/>
    <row r="12220" customFormat="1" x14ac:dyDescent="0.35"/>
    <row r="12221" customFormat="1" x14ac:dyDescent="0.35"/>
    <row r="12222" customFormat="1" x14ac:dyDescent="0.35"/>
    <row r="12223" customFormat="1" x14ac:dyDescent="0.35"/>
    <row r="12224" customFormat="1" x14ac:dyDescent="0.35"/>
    <row r="12225" customFormat="1" x14ac:dyDescent="0.35"/>
    <row r="12226" customFormat="1" x14ac:dyDescent="0.35"/>
    <row r="12227" customFormat="1" x14ac:dyDescent="0.35"/>
    <row r="12228" customFormat="1" x14ac:dyDescent="0.35"/>
    <row r="12229" customFormat="1" x14ac:dyDescent="0.35"/>
    <row r="12230" customFormat="1" x14ac:dyDescent="0.35"/>
    <row r="12231" customFormat="1" x14ac:dyDescent="0.35"/>
    <row r="12232" customFormat="1" x14ac:dyDescent="0.35"/>
    <row r="12233" customFormat="1" x14ac:dyDescent="0.35"/>
    <row r="12234" customFormat="1" x14ac:dyDescent="0.35"/>
    <row r="12235" customFormat="1" x14ac:dyDescent="0.35"/>
    <row r="12236" customFormat="1" x14ac:dyDescent="0.35"/>
    <row r="12237" customFormat="1" x14ac:dyDescent="0.35"/>
    <row r="12238" customFormat="1" x14ac:dyDescent="0.35"/>
    <row r="12239" customFormat="1" x14ac:dyDescent="0.35"/>
    <row r="12240" customFormat="1" x14ac:dyDescent="0.35"/>
    <row r="12241" customFormat="1" x14ac:dyDescent="0.35"/>
    <row r="12242" customFormat="1" x14ac:dyDescent="0.35"/>
    <row r="12243" customFormat="1" x14ac:dyDescent="0.35"/>
    <row r="12244" customFormat="1" x14ac:dyDescent="0.35"/>
    <row r="12245" customFormat="1" x14ac:dyDescent="0.35"/>
    <row r="12246" customFormat="1" x14ac:dyDescent="0.35"/>
    <row r="12247" customFormat="1" x14ac:dyDescent="0.35"/>
    <row r="12248" customFormat="1" x14ac:dyDescent="0.35"/>
    <row r="12249" customFormat="1" x14ac:dyDescent="0.35"/>
    <row r="12250" customFormat="1" x14ac:dyDescent="0.35"/>
    <row r="12251" customFormat="1" x14ac:dyDescent="0.35"/>
    <row r="12252" customFormat="1" x14ac:dyDescent="0.35"/>
    <row r="12253" customFormat="1" x14ac:dyDescent="0.35"/>
    <row r="12254" customFormat="1" x14ac:dyDescent="0.35"/>
    <row r="12255" customFormat="1" x14ac:dyDescent="0.35"/>
    <row r="12256" customFormat="1" x14ac:dyDescent="0.35"/>
    <row r="12257" customFormat="1" x14ac:dyDescent="0.35"/>
    <row r="12258" customFormat="1" x14ac:dyDescent="0.35"/>
    <row r="12259" customFormat="1" x14ac:dyDescent="0.35"/>
    <row r="12260" customFormat="1" x14ac:dyDescent="0.35"/>
    <row r="12261" customFormat="1" x14ac:dyDescent="0.35"/>
    <row r="12262" customFormat="1" x14ac:dyDescent="0.35"/>
    <row r="12263" customFormat="1" x14ac:dyDescent="0.35"/>
    <row r="12264" customFormat="1" x14ac:dyDescent="0.35"/>
    <row r="12265" customFormat="1" x14ac:dyDescent="0.35"/>
    <row r="12266" customFormat="1" x14ac:dyDescent="0.35"/>
    <row r="12267" customFormat="1" x14ac:dyDescent="0.35"/>
    <row r="12268" customFormat="1" x14ac:dyDescent="0.35"/>
    <row r="12269" customFormat="1" x14ac:dyDescent="0.35"/>
    <row r="12270" customFormat="1" x14ac:dyDescent="0.35"/>
    <row r="12271" customFormat="1" x14ac:dyDescent="0.35"/>
    <row r="12272" customFormat="1" x14ac:dyDescent="0.35"/>
    <row r="12273" customFormat="1" x14ac:dyDescent="0.35"/>
    <row r="12274" customFormat="1" x14ac:dyDescent="0.35"/>
    <row r="12275" customFormat="1" x14ac:dyDescent="0.35"/>
    <row r="12276" customFormat="1" x14ac:dyDescent="0.35"/>
    <row r="12277" customFormat="1" x14ac:dyDescent="0.35"/>
    <row r="12278" customFormat="1" x14ac:dyDescent="0.35"/>
    <row r="12279" customFormat="1" x14ac:dyDescent="0.35"/>
    <row r="12280" customFormat="1" x14ac:dyDescent="0.35"/>
    <row r="12281" customFormat="1" x14ac:dyDescent="0.35"/>
    <row r="12282" customFormat="1" x14ac:dyDescent="0.35"/>
    <row r="12283" customFormat="1" x14ac:dyDescent="0.35"/>
    <row r="12284" customFormat="1" x14ac:dyDescent="0.35"/>
    <row r="12285" customFormat="1" x14ac:dyDescent="0.35"/>
    <row r="12286" customFormat="1" x14ac:dyDescent="0.35"/>
    <row r="12287" customFormat="1" x14ac:dyDescent="0.35"/>
    <row r="12288" customFormat="1" x14ac:dyDescent="0.35"/>
    <row r="12289" customFormat="1" x14ac:dyDescent="0.35"/>
    <row r="12290" customFormat="1" x14ac:dyDescent="0.35"/>
    <row r="12291" customFormat="1" x14ac:dyDescent="0.35"/>
    <row r="12292" customFormat="1" x14ac:dyDescent="0.35"/>
    <row r="12293" customFormat="1" x14ac:dyDescent="0.35"/>
    <row r="12294" customFormat="1" x14ac:dyDescent="0.35"/>
    <row r="12295" customFormat="1" x14ac:dyDescent="0.35"/>
    <row r="12296" customFormat="1" x14ac:dyDescent="0.35"/>
    <row r="12297" customFormat="1" x14ac:dyDescent="0.35"/>
    <row r="12298" customFormat="1" x14ac:dyDescent="0.35"/>
    <row r="12299" customFormat="1" x14ac:dyDescent="0.35"/>
    <row r="12300" customFormat="1" x14ac:dyDescent="0.35"/>
    <row r="12301" customFormat="1" x14ac:dyDescent="0.35"/>
    <row r="12302" customFormat="1" x14ac:dyDescent="0.35"/>
    <row r="12303" customFormat="1" x14ac:dyDescent="0.35"/>
    <row r="12304" customFormat="1" x14ac:dyDescent="0.35"/>
    <row r="12305" customFormat="1" x14ac:dyDescent="0.35"/>
    <row r="12306" customFormat="1" x14ac:dyDescent="0.35"/>
    <row r="12307" customFormat="1" x14ac:dyDescent="0.35"/>
    <row r="12308" customFormat="1" x14ac:dyDescent="0.35"/>
    <row r="12309" customFormat="1" x14ac:dyDescent="0.35"/>
    <row r="12310" customFormat="1" x14ac:dyDescent="0.35"/>
    <row r="12311" customFormat="1" x14ac:dyDescent="0.35"/>
    <row r="12312" customFormat="1" x14ac:dyDescent="0.35"/>
    <row r="12313" customFormat="1" x14ac:dyDescent="0.35"/>
    <row r="12314" customFormat="1" x14ac:dyDescent="0.35"/>
    <row r="12315" customFormat="1" x14ac:dyDescent="0.35"/>
    <row r="12316" customFormat="1" x14ac:dyDescent="0.35"/>
    <row r="12317" customFormat="1" x14ac:dyDescent="0.35"/>
    <row r="12318" customFormat="1" x14ac:dyDescent="0.35"/>
    <row r="12319" customFormat="1" x14ac:dyDescent="0.35"/>
    <row r="12320" customFormat="1" x14ac:dyDescent="0.35"/>
    <row r="12321" customFormat="1" x14ac:dyDescent="0.35"/>
    <row r="12322" customFormat="1" x14ac:dyDescent="0.35"/>
    <row r="12323" customFormat="1" x14ac:dyDescent="0.35"/>
    <row r="12324" customFormat="1" x14ac:dyDescent="0.35"/>
    <row r="12325" customFormat="1" x14ac:dyDescent="0.35"/>
    <row r="12326" customFormat="1" x14ac:dyDescent="0.35"/>
    <row r="12327" customFormat="1" x14ac:dyDescent="0.35"/>
    <row r="12328" customFormat="1" x14ac:dyDescent="0.35"/>
    <row r="12329" customFormat="1" x14ac:dyDescent="0.35"/>
    <row r="12330" customFormat="1" x14ac:dyDescent="0.35"/>
    <row r="12331" customFormat="1" x14ac:dyDescent="0.35"/>
    <row r="12332" customFormat="1" x14ac:dyDescent="0.35"/>
    <row r="12333" customFormat="1" x14ac:dyDescent="0.35"/>
    <row r="12334" customFormat="1" x14ac:dyDescent="0.35"/>
    <row r="12335" customFormat="1" x14ac:dyDescent="0.35"/>
    <row r="12336" customFormat="1" x14ac:dyDescent="0.35"/>
    <row r="12337" customFormat="1" x14ac:dyDescent="0.35"/>
    <row r="12338" customFormat="1" x14ac:dyDescent="0.35"/>
    <row r="12339" customFormat="1" x14ac:dyDescent="0.35"/>
    <row r="12340" customFormat="1" x14ac:dyDescent="0.35"/>
    <row r="12341" customFormat="1" x14ac:dyDescent="0.35"/>
    <row r="12342" customFormat="1" x14ac:dyDescent="0.35"/>
    <row r="12343" customFormat="1" x14ac:dyDescent="0.35"/>
    <row r="12344" customFormat="1" x14ac:dyDescent="0.35"/>
    <row r="12345" customFormat="1" x14ac:dyDescent="0.35"/>
    <row r="12346" customFormat="1" x14ac:dyDescent="0.35"/>
    <row r="12347" customFormat="1" x14ac:dyDescent="0.35"/>
    <row r="12348" customFormat="1" x14ac:dyDescent="0.35"/>
    <row r="12349" customFormat="1" x14ac:dyDescent="0.35"/>
    <row r="12350" customFormat="1" x14ac:dyDescent="0.35"/>
    <row r="12351" customFormat="1" x14ac:dyDescent="0.35"/>
    <row r="12352" customFormat="1" x14ac:dyDescent="0.35"/>
    <row r="12353" customFormat="1" x14ac:dyDescent="0.35"/>
    <row r="12354" customFormat="1" x14ac:dyDescent="0.35"/>
    <row r="12355" customFormat="1" x14ac:dyDescent="0.35"/>
    <row r="12356" customFormat="1" x14ac:dyDescent="0.35"/>
    <row r="12357" customFormat="1" x14ac:dyDescent="0.35"/>
    <row r="12358" customFormat="1" x14ac:dyDescent="0.35"/>
    <row r="12359" customFormat="1" x14ac:dyDescent="0.35"/>
    <row r="12360" customFormat="1" x14ac:dyDescent="0.35"/>
    <row r="12361" customFormat="1" x14ac:dyDescent="0.35"/>
    <row r="12362" customFormat="1" x14ac:dyDescent="0.35"/>
    <row r="12363" customFormat="1" x14ac:dyDescent="0.35"/>
    <row r="12364" customFormat="1" x14ac:dyDescent="0.35"/>
    <row r="12365" customFormat="1" x14ac:dyDescent="0.35"/>
    <row r="12366" customFormat="1" x14ac:dyDescent="0.35"/>
    <row r="12367" customFormat="1" x14ac:dyDescent="0.35"/>
    <row r="12368" customFormat="1" x14ac:dyDescent="0.35"/>
    <row r="12369" customFormat="1" x14ac:dyDescent="0.35"/>
    <row r="12370" customFormat="1" x14ac:dyDescent="0.35"/>
    <row r="12371" customFormat="1" x14ac:dyDescent="0.35"/>
    <row r="12372" customFormat="1" x14ac:dyDescent="0.35"/>
    <row r="12373" customFormat="1" x14ac:dyDescent="0.35"/>
    <row r="12374" customFormat="1" x14ac:dyDescent="0.35"/>
    <row r="12375" customFormat="1" x14ac:dyDescent="0.35"/>
    <row r="12376" customFormat="1" x14ac:dyDescent="0.35"/>
    <row r="12377" customFormat="1" x14ac:dyDescent="0.35"/>
    <row r="12378" customFormat="1" x14ac:dyDescent="0.35"/>
    <row r="12379" customFormat="1" x14ac:dyDescent="0.35"/>
    <row r="12380" customFormat="1" x14ac:dyDescent="0.35"/>
    <row r="12381" customFormat="1" x14ac:dyDescent="0.35"/>
    <row r="12382" customFormat="1" x14ac:dyDescent="0.35"/>
    <row r="12383" customFormat="1" x14ac:dyDescent="0.35"/>
    <row r="12384" customFormat="1" x14ac:dyDescent="0.35"/>
    <row r="12385" customFormat="1" x14ac:dyDescent="0.35"/>
    <row r="12386" customFormat="1" x14ac:dyDescent="0.35"/>
    <row r="12387" customFormat="1" x14ac:dyDescent="0.35"/>
    <row r="12388" customFormat="1" x14ac:dyDescent="0.35"/>
    <row r="12389" customFormat="1" x14ac:dyDescent="0.35"/>
    <row r="12390" customFormat="1" x14ac:dyDescent="0.35"/>
    <row r="12391" customFormat="1" x14ac:dyDescent="0.35"/>
    <row r="12392" customFormat="1" x14ac:dyDescent="0.35"/>
    <row r="12393" customFormat="1" x14ac:dyDescent="0.35"/>
    <row r="12394" customFormat="1" x14ac:dyDescent="0.35"/>
    <row r="12395" customFormat="1" x14ac:dyDescent="0.35"/>
    <row r="12396" customFormat="1" x14ac:dyDescent="0.35"/>
    <row r="12397" customFormat="1" x14ac:dyDescent="0.35"/>
    <row r="12398" customFormat="1" x14ac:dyDescent="0.35"/>
    <row r="12399" customFormat="1" x14ac:dyDescent="0.35"/>
    <row r="12400" customFormat="1" x14ac:dyDescent="0.35"/>
    <row r="12401" customFormat="1" x14ac:dyDescent="0.35"/>
    <row r="12402" customFormat="1" x14ac:dyDescent="0.35"/>
    <row r="12403" customFormat="1" x14ac:dyDescent="0.35"/>
    <row r="12404" customFormat="1" x14ac:dyDescent="0.35"/>
    <row r="12405" customFormat="1" x14ac:dyDescent="0.35"/>
    <row r="12406" customFormat="1" x14ac:dyDescent="0.35"/>
    <row r="12407" customFormat="1" x14ac:dyDescent="0.35"/>
    <row r="12408" customFormat="1" x14ac:dyDescent="0.35"/>
    <row r="12409" customFormat="1" x14ac:dyDescent="0.35"/>
    <row r="12410" customFormat="1" x14ac:dyDescent="0.35"/>
    <row r="12411" customFormat="1" x14ac:dyDescent="0.35"/>
    <row r="12412" customFormat="1" x14ac:dyDescent="0.35"/>
    <row r="12413" customFormat="1" x14ac:dyDescent="0.35"/>
    <row r="12414" customFormat="1" x14ac:dyDescent="0.35"/>
    <row r="12415" customFormat="1" x14ac:dyDescent="0.35"/>
    <row r="12416" customFormat="1" x14ac:dyDescent="0.35"/>
    <row r="12417" customFormat="1" x14ac:dyDescent="0.35"/>
    <row r="12418" customFormat="1" x14ac:dyDescent="0.35"/>
    <row r="12419" customFormat="1" x14ac:dyDescent="0.35"/>
    <row r="12420" customFormat="1" x14ac:dyDescent="0.35"/>
    <row r="12421" customFormat="1" x14ac:dyDescent="0.35"/>
    <row r="12422" customFormat="1" x14ac:dyDescent="0.35"/>
    <row r="12423" customFormat="1" x14ac:dyDescent="0.35"/>
    <row r="12424" customFormat="1" x14ac:dyDescent="0.35"/>
    <row r="12425" customFormat="1" x14ac:dyDescent="0.35"/>
    <row r="12426" customFormat="1" x14ac:dyDescent="0.35"/>
    <row r="12427" customFormat="1" x14ac:dyDescent="0.35"/>
    <row r="12428" customFormat="1" x14ac:dyDescent="0.35"/>
    <row r="12429" customFormat="1" x14ac:dyDescent="0.35"/>
    <row r="12430" customFormat="1" x14ac:dyDescent="0.35"/>
    <row r="12431" customFormat="1" x14ac:dyDescent="0.35"/>
    <row r="12432" customFormat="1" x14ac:dyDescent="0.35"/>
    <row r="12433" customFormat="1" x14ac:dyDescent="0.35"/>
    <row r="12434" customFormat="1" x14ac:dyDescent="0.35"/>
    <row r="12435" customFormat="1" x14ac:dyDescent="0.35"/>
    <row r="12436" customFormat="1" x14ac:dyDescent="0.35"/>
    <row r="12437" customFormat="1" x14ac:dyDescent="0.35"/>
    <row r="12438" customFormat="1" x14ac:dyDescent="0.35"/>
    <row r="12439" customFormat="1" x14ac:dyDescent="0.35"/>
    <row r="12440" customFormat="1" x14ac:dyDescent="0.35"/>
    <row r="12441" customFormat="1" x14ac:dyDescent="0.35"/>
    <row r="12442" customFormat="1" x14ac:dyDescent="0.35"/>
    <row r="12443" customFormat="1" x14ac:dyDescent="0.35"/>
    <row r="12444" customFormat="1" x14ac:dyDescent="0.35"/>
    <row r="12445" customFormat="1" x14ac:dyDescent="0.35"/>
    <row r="12446" customFormat="1" x14ac:dyDescent="0.35"/>
    <row r="12447" customFormat="1" x14ac:dyDescent="0.35"/>
    <row r="12448" customFormat="1" x14ac:dyDescent="0.35"/>
    <row r="12449" customFormat="1" x14ac:dyDescent="0.35"/>
    <row r="12450" customFormat="1" x14ac:dyDescent="0.35"/>
    <row r="12451" customFormat="1" x14ac:dyDescent="0.35"/>
    <row r="12452" customFormat="1" x14ac:dyDescent="0.35"/>
    <row r="12453" customFormat="1" x14ac:dyDescent="0.35"/>
    <row r="12454" customFormat="1" x14ac:dyDescent="0.35"/>
    <row r="12455" customFormat="1" x14ac:dyDescent="0.35"/>
    <row r="12456" customFormat="1" x14ac:dyDescent="0.35"/>
    <row r="12457" customFormat="1" x14ac:dyDescent="0.35"/>
    <row r="12458" customFormat="1" x14ac:dyDescent="0.35"/>
    <row r="12459" customFormat="1" x14ac:dyDescent="0.35"/>
    <row r="12460" customFormat="1" x14ac:dyDescent="0.35"/>
    <row r="12461" customFormat="1" x14ac:dyDescent="0.35"/>
    <row r="12462" customFormat="1" x14ac:dyDescent="0.35"/>
    <row r="12463" customFormat="1" x14ac:dyDescent="0.35"/>
    <row r="12464" customFormat="1" x14ac:dyDescent="0.35"/>
    <row r="12465" customFormat="1" x14ac:dyDescent="0.35"/>
    <row r="12466" customFormat="1" x14ac:dyDescent="0.35"/>
    <row r="12467" customFormat="1" x14ac:dyDescent="0.35"/>
    <row r="12468" customFormat="1" x14ac:dyDescent="0.35"/>
    <row r="12469" customFormat="1" x14ac:dyDescent="0.35"/>
    <row r="12470" customFormat="1" x14ac:dyDescent="0.35"/>
    <row r="12471" customFormat="1" x14ac:dyDescent="0.35"/>
    <row r="12472" customFormat="1" x14ac:dyDescent="0.35"/>
    <row r="12473" customFormat="1" x14ac:dyDescent="0.35"/>
    <row r="12474" customFormat="1" x14ac:dyDescent="0.35"/>
    <row r="12475" customFormat="1" x14ac:dyDescent="0.35"/>
    <row r="12476" customFormat="1" x14ac:dyDescent="0.35"/>
    <row r="12477" customFormat="1" x14ac:dyDescent="0.35"/>
    <row r="12478" customFormat="1" x14ac:dyDescent="0.35"/>
    <row r="12479" customFormat="1" x14ac:dyDescent="0.35"/>
    <row r="12480" customFormat="1" x14ac:dyDescent="0.35"/>
    <row r="12481" customFormat="1" x14ac:dyDescent="0.35"/>
    <row r="12482" customFormat="1" x14ac:dyDescent="0.35"/>
    <row r="12483" customFormat="1" x14ac:dyDescent="0.35"/>
    <row r="12484" customFormat="1" x14ac:dyDescent="0.35"/>
    <row r="12485" customFormat="1" x14ac:dyDescent="0.35"/>
    <row r="12486" customFormat="1" x14ac:dyDescent="0.35"/>
    <row r="12487" customFormat="1" x14ac:dyDescent="0.35"/>
    <row r="12488" customFormat="1" x14ac:dyDescent="0.35"/>
    <row r="12489" customFormat="1" x14ac:dyDescent="0.35"/>
    <row r="12490" customFormat="1" x14ac:dyDescent="0.35"/>
    <row r="12491" customFormat="1" x14ac:dyDescent="0.35"/>
    <row r="12492" customFormat="1" x14ac:dyDescent="0.35"/>
    <row r="12493" customFormat="1" x14ac:dyDescent="0.35"/>
    <row r="12494" customFormat="1" x14ac:dyDescent="0.35"/>
    <row r="12495" customFormat="1" x14ac:dyDescent="0.35"/>
    <row r="12496" customFormat="1" x14ac:dyDescent="0.35"/>
    <row r="12497" customFormat="1" x14ac:dyDescent="0.35"/>
    <row r="12498" customFormat="1" x14ac:dyDescent="0.35"/>
    <row r="12499" customFormat="1" x14ac:dyDescent="0.35"/>
    <row r="12500" customFormat="1" x14ac:dyDescent="0.35"/>
    <row r="12501" customFormat="1" x14ac:dyDescent="0.35"/>
    <row r="12502" customFormat="1" x14ac:dyDescent="0.35"/>
    <row r="12503" customFormat="1" x14ac:dyDescent="0.35"/>
    <row r="12504" customFormat="1" x14ac:dyDescent="0.35"/>
    <row r="12505" customFormat="1" x14ac:dyDescent="0.35"/>
    <row r="12506" customFormat="1" x14ac:dyDescent="0.35"/>
    <row r="12507" customFormat="1" x14ac:dyDescent="0.35"/>
    <row r="12508" customFormat="1" x14ac:dyDescent="0.35"/>
    <row r="12509" customFormat="1" x14ac:dyDescent="0.35"/>
    <row r="12510" customFormat="1" x14ac:dyDescent="0.35"/>
    <row r="12511" customFormat="1" x14ac:dyDescent="0.35"/>
    <row r="12512" customFormat="1" x14ac:dyDescent="0.35"/>
    <row r="12513" customFormat="1" x14ac:dyDescent="0.35"/>
    <row r="12514" customFormat="1" x14ac:dyDescent="0.35"/>
    <row r="12515" customFormat="1" x14ac:dyDescent="0.35"/>
    <row r="12516" customFormat="1" x14ac:dyDescent="0.35"/>
    <row r="12517" customFormat="1" x14ac:dyDescent="0.35"/>
    <row r="12518" customFormat="1" x14ac:dyDescent="0.35"/>
    <row r="12519" customFormat="1" x14ac:dyDescent="0.35"/>
    <row r="12520" customFormat="1" x14ac:dyDescent="0.35"/>
    <row r="12521" customFormat="1" x14ac:dyDescent="0.35"/>
    <row r="12522" customFormat="1" x14ac:dyDescent="0.35"/>
    <row r="12523" customFormat="1" x14ac:dyDescent="0.35"/>
    <row r="12524" customFormat="1" x14ac:dyDescent="0.35"/>
    <row r="12525" customFormat="1" x14ac:dyDescent="0.35"/>
    <row r="12526" customFormat="1" x14ac:dyDescent="0.35"/>
    <row r="12527" customFormat="1" x14ac:dyDescent="0.35"/>
    <row r="12528" customFormat="1" x14ac:dyDescent="0.35"/>
    <row r="12529" customFormat="1" x14ac:dyDescent="0.35"/>
    <row r="12530" customFormat="1" x14ac:dyDescent="0.35"/>
    <row r="12531" customFormat="1" x14ac:dyDescent="0.35"/>
    <row r="12532" customFormat="1" x14ac:dyDescent="0.35"/>
    <row r="12533" customFormat="1" x14ac:dyDescent="0.35"/>
    <row r="12534" customFormat="1" x14ac:dyDescent="0.35"/>
    <row r="12535" customFormat="1" x14ac:dyDescent="0.35"/>
    <row r="12536" customFormat="1" x14ac:dyDescent="0.35"/>
    <row r="12537" customFormat="1" x14ac:dyDescent="0.35"/>
    <row r="12538" customFormat="1" x14ac:dyDescent="0.35"/>
    <row r="12539" customFormat="1" x14ac:dyDescent="0.35"/>
    <row r="12540" customFormat="1" x14ac:dyDescent="0.35"/>
    <row r="12541" customFormat="1" x14ac:dyDescent="0.35"/>
    <row r="12542" customFormat="1" x14ac:dyDescent="0.35"/>
    <row r="12543" customFormat="1" x14ac:dyDescent="0.35"/>
    <row r="12544" customFormat="1" x14ac:dyDescent="0.35"/>
    <row r="12545" customFormat="1" x14ac:dyDescent="0.35"/>
    <row r="12546" customFormat="1" x14ac:dyDescent="0.35"/>
    <row r="12547" customFormat="1" x14ac:dyDescent="0.35"/>
    <row r="12548" customFormat="1" x14ac:dyDescent="0.35"/>
    <row r="12549" customFormat="1" x14ac:dyDescent="0.35"/>
    <row r="12550" customFormat="1" x14ac:dyDescent="0.35"/>
    <row r="12551" customFormat="1" x14ac:dyDescent="0.35"/>
    <row r="12552" customFormat="1" x14ac:dyDescent="0.35"/>
    <row r="12553" customFormat="1" x14ac:dyDescent="0.35"/>
    <row r="12554" customFormat="1" x14ac:dyDescent="0.35"/>
    <row r="12555" customFormat="1" x14ac:dyDescent="0.35"/>
    <row r="12556" customFormat="1" x14ac:dyDescent="0.35"/>
    <row r="12557" customFormat="1" x14ac:dyDescent="0.35"/>
    <row r="12558" customFormat="1" x14ac:dyDescent="0.35"/>
    <row r="12559" customFormat="1" x14ac:dyDescent="0.35"/>
    <row r="12560" customFormat="1" x14ac:dyDescent="0.35"/>
    <row r="12561" customFormat="1" x14ac:dyDescent="0.35"/>
    <row r="12562" customFormat="1" x14ac:dyDescent="0.35"/>
    <row r="12563" customFormat="1" x14ac:dyDescent="0.35"/>
    <row r="12564" customFormat="1" x14ac:dyDescent="0.35"/>
    <row r="12565" customFormat="1" x14ac:dyDescent="0.35"/>
    <row r="12566" customFormat="1" x14ac:dyDescent="0.35"/>
    <row r="12567" customFormat="1" x14ac:dyDescent="0.35"/>
    <row r="12568" customFormat="1" x14ac:dyDescent="0.35"/>
    <row r="12569" customFormat="1" x14ac:dyDescent="0.35"/>
    <row r="12570" customFormat="1" x14ac:dyDescent="0.35"/>
    <row r="12571" customFormat="1" x14ac:dyDescent="0.35"/>
    <row r="12572" customFormat="1" x14ac:dyDescent="0.35"/>
    <row r="12573" customFormat="1" x14ac:dyDescent="0.35"/>
    <row r="12574" customFormat="1" x14ac:dyDescent="0.35"/>
    <row r="12575" customFormat="1" x14ac:dyDescent="0.35"/>
    <row r="12576" customFormat="1" x14ac:dyDescent="0.35"/>
    <row r="12577" customFormat="1" x14ac:dyDescent="0.35"/>
    <row r="12578" customFormat="1" x14ac:dyDescent="0.35"/>
    <row r="12579" customFormat="1" x14ac:dyDescent="0.35"/>
    <row r="12580" customFormat="1" x14ac:dyDescent="0.35"/>
    <row r="12581" customFormat="1" x14ac:dyDescent="0.35"/>
    <row r="12582" customFormat="1" x14ac:dyDescent="0.35"/>
    <row r="12583" customFormat="1" x14ac:dyDescent="0.35"/>
    <row r="12584" customFormat="1" x14ac:dyDescent="0.35"/>
    <row r="12585" customFormat="1" x14ac:dyDescent="0.35"/>
    <row r="12586" customFormat="1" x14ac:dyDescent="0.35"/>
    <row r="12587" customFormat="1" x14ac:dyDescent="0.35"/>
    <row r="12588" customFormat="1" x14ac:dyDescent="0.35"/>
    <row r="12589" customFormat="1" x14ac:dyDescent="0.35"/>
    <row r="12590" customFormat="1" x14ac:dyDescent="0.35"/>
    <row r="12591" customFormat="1" x14ac:dyDescent="0.35"/>
    <row r="12592" customFormat="1" x14ac:dyDescent="0.35"/>
    <row r="12593" customFormat="1" x14ac:dyDescent="0.35"/>
    <row r="12594" customFormat="1" x14ac:dyDescent="0.35"/>
    <row r="12595" customFormat="1" x14ac:dyDescent="0.35"/>
    <row r="12596" customFormat="1" x14ac:dyDescent="0.35"/>
    <row r="12597" customFormat="1" x14ac:dyDescent="0.35"/>
    <row r="12598" customFormat="1" x14ac:dyDescent="0.35"/>
    <row r="12599" customFormat="1" x14ac:dyDescent="0.35"/>
    <row r="12600" customFormat="1" x14ac:dyDescent="0.35"/>
    <row r="12601" customFormat="1" x14ac:dyDescent="0.35"/>
    <row r="12602" customFormat="1" x14ac:dyDescent="0.35"/>
    <row r="12603" customFormat="1" x14ac:dyDescent="0.35"/>
    <row r="12604" customFormat="1" x14ac:dyDescent="0.35"/>
    <row r="12605" customFormat="1" x14ac:dyDescent="0.35"/>
    <row r="12606" customFormat="1" x14ac:dyDescent="0.35"/>
    <row r="12607" customFormat="1" x14ac:dyDescent="0.35"/>
    <row r="12608" customFormat="1" x14ac:dyDescent="0.35"/>
    <row r="12609" customFormat="1" x14ac:dyDescent="0.35"/>
    <row r="12610" customFormat="1" x14ac:dyDescent="0.35"/>
    <row r="12611" customFormat="1" x14ac:dyDescent="0.35"/>
    <row r="12612" customFormat="1" x14ac:dyDescent="0.35"/>
    <row r="12613" customFormat="1" x14ac:dyDescent="0.35"/>
    <row r="12614" customFormat="1" x14ac:dyDescent="0.35"/>
    <row r="12615" customFormat="1" x14ac:dyDescent="0.35"/>
    <row r="12616" customFormat="1" x14ac:dyDescent="0.35"/>
    <row r="12617" customFormat="1" x14ac:dyDescent="0.35"/>
    <row r="12618" customFormat="1" x14ac:dyDescent="0.35"/>
    <row r="12619" customFormat="1" x14ac:dyDescent="0.35"/>
    <row r="12620" customFormat="1" x14ac:dyDescent="0.35"/>
    <row r="12621" customFormat="1" x14ac:dyDescent="0.35"/>
    <row r="12622" customFormat="1" x14ac:dyDescent="0.35"/>
    <row r="12623" customFormat="1" x14ac:dyDescent="0.35"/>
    <row r="12624" customFormat="1" x14ac:dyDescent="0.35"/>
    <row r="12625" customFormat="1" x14ac:dyDescent="0.35"/>
    <row r="12626" customFormat="1" x14ac:dyDescent="0.35"/>
    <row r="12627" customFormat="1" x14ac:dyDescent="0.35"/>
    <row r="12628" customFormat="1" x14ac:dyDescent="0.35"/>
    <row r="12629" customFormat="1" x14ac:dyDescent="0.35"/>
    <row r="12630" customFormat="1" x14ac:dyDescent="0.35"/>
    <row r="12631" customFormat="1" x14ac:dyDescent="0.35"/>
    <row r="12632" customFormat="1" x14ac:dyDescent="0.35"/>
    <row r="12633" customFormat="1" x14ac:dyDescent="0.35"/>
    <row r="12634" customFormat="1" x14ac:dyDescent="0.35"/>
    <row r="12635" customFormat="1" x14ac:dyDescent="0.35"/>
    <row r="12636" customFormat="1" x14ac:dyDescent="0.35"/>
    <row r="12637" customFormat="1" x14ac:dyDescent="0.35"/>
    <row r="12638" customFormat="1" x14ac:dyDescent="0.35"/>
    <row r="12639" customFormat="1" x14ac:dyDescent="0.35"/>
    <row r="12640" customFormat="1" x14ac:dyDescent="0.35"/>
    <row r="12641" customFormat="1" x14ac:dyDescent="0.35"/>
    <row r="12642" customFormat="1" x14ac:dyDescent="0.35"/>
    <row r="12643" customFormat="1" x14ac:dyDescent="0.35"/>
    <row r="12644" customFormat="1" x14ac:dyDescent="0.35"/>
    <row r="12645" customFormat="1" x14ac:dyDescent="0.35"/>
    <row r="12646" customFormat="1" x14ac:dyDescent="0.35"/>
    <row r="12647" customFormat="1" x14ac:dyDescent="0.35"/>
    <row r="12648" customFormat="1" x14ac:dyDescent="0.35"/>
    <row r="12649" customFormat="1" x14ac:dyDescent="0.35"/>
    <row r="12650" customFormat="1" x14ac:dyDescent="0.35"/>
    <row r="12651" customFormat="1" x14ac:dyDescent="0.35"/>
    <row r="12652" customFormat="1" x14ac:dyDescent="0.35"/>
    <row r="12653" customFormat="1" x14ac:dyDescent="0.35"/>
    <row r="12654" customFormat="1" x14ac:dyDescent="0.35"/>
    <row r="12655" customFormat="1" x14ac:dyDescent="0.35"/>
    <row r="12656" customFormat="1" x14ac:dyDescent="0.35"/>
    <row r="12657" customFormat="1" x14ac:dyDescent="0.35"/>
    <row r="12658" customFormat="1" x14ac:dyDescent="0.35"/>
    <row r="12659" customFormat="1" x14ac:dyDescent="0.35"/>
    <row r="12660" customFormat="1" x14ac:dyDescent="0.35"/>
    <row r="12661" customFormat="1" x14ac:dyDescent="0.35"/>
    <row r="12662" customFormat="1" x14ac:dyDescent="0.35"/>
    <row r="12663" customFormat="1" x14ac:dyDescent="0.35"/>
    <row r="12664" customFormat="1" x14ac:dyDescent="0.35"/>
    <row r="12665" customFormat="1" x14ac:dyDescent="0.35"/>
    <row r="12666" customFormat="1" x14ac:dyDescent="0.35"/>
    <row r="12667" customFormat="1" x14ac:dyDescent="0.35"/>
    <row r="12668" customFormat="1" x14ac:dyDescent="0.35"/>
    <row r="12669" customFormat="1" x14ac:dyDescent="0.35"/>
    <row r="12670" customFormat="1" x14ac:dyDescent="0.35"/>
    <row r="12671" customFormat="1" x14ac:dyDescent="0.35"/>
    <row r="12672" customFormat="1" x14ac:dyDescent="0.35"/>
    <row r="12673" customFormat="1" x14ac:dyDescent="0.35"/>
    <row r="12674" customFormat="1" x14ac:dyDescent="0.35"/>
    <row r="12675" customFormat="1" x14ac:dyDescent="0.35"/>
    <row r="12676" customFormat="1" x14ac:dyDescent="0.35"/>
    <row r="12677" customFormat="1" x14ac:dyDescent="0.35"/>
    <row r="12678" customFormat="1" x14ac:dyDescent="0.35"/>
    <row r="12679" customFormat="1" x14ac:dyDescent="0.35"/>
    <row r="12680" customFormat="1" x14ac:dyDescent="0.35"/>
    <row r="12681" customFormat="1" x14ac:dyDescent="0.35"/>
    <row r="12682" customFormat="1" x14ac:dyDescent="0.35"/>
    <row r="12683" customFormat="1" x14ac:dyDescent="0.35"/>
    <row r="12684" customFormat="1" x14ac:dyDescent="0.35"/>
    <row r="12685" customFormat="1" x14ac:dyDescent="0.35"/>
    <row r="12686" customFormat="1" x14ac:dyDescent="0.35"/>
    <row r="12687" customFormat="1" x14ac:dyDescent="0.35"/>
    <row r="12688" customFormat="1" x14ac:dyDescent="0.35"/>
    <row r="12689" customFormat="1" x14ac:dyDescent="0.35"/>
    <row r="12690" customFormat="1" x14ac:dyDescent="0.35"/>
    <row r="12691" customFormat="1" x14ac:dyDescent="0.35"/>
    <row r="12692" customFormat="1" x14ac:dyDescent="0.35"/>
    <row r="12693" customFormat="1" x14ac:dyDescent="0.35"/>
    <row r="12694" customFormat="1" x14ac:dyDescent="0.35"/>
    <row r="12695" customFormat="1" x14ac:dyDescent="0.35"/>
    <row r="12696" customFormat="1" x14ac:dyDescent="0.35"/>
    <row r="12697" customFormat="1" x14ac:dyDescent="0.35"/>
    <row r="12698" customFormat="1" x14ac:dyDescent="0.35"/>
    <row r="12699" customFormat="1" x14ac:dyDescent="0.35"/>
    <row r="12700" customFormat="1" x14ac:dyDescent="0.35"/>
    <row r="12701" customFormat="1" x14ac:dyDescent="0.35"/>
    <row r="12702" customFormat="1" x14ac:dyDescent="0.35"/>
    <row r="12703" customFormat="1" x14ac:dyDescent="0.35"/>
    <row r="12704" customFormat="1" x14ac:dyDescent="0.35"/>
    <row r="12705" customFormat="1" x14ac:dyDescent="0.35"/>
    <row r="12706" customFormat="1" x14ac:dyDescent="0.35"/>
    <row r="12707" customFormat="1" x14ac:dyDescent="0.35"/>
    <row r="12708" customFormat="1" x14ac:dyDescent="0.35"/>
    <row r="12709" customFormat="1" x14ac:dyDescent="0.35"/>
    <row r="12710" customFormat="1" x14ac:dyDescent="0.35"/>
    <row r="12711" customFormat="1" x14ac:dyDescent="0.35"/>
    <row r="12712" customFormat="1" x14ac:dyDescent="0.35"/>
    <row r="12713" customFormat="1" x14ac:dyDescent="0.35"/>
    <row r="12714" customFormat="1" x14ac:dyDescent="0.35"/>
    <row r="12715" customFormat="1" x14ac:dyDescent="0.35"/>
    <row r="12716" customFormat="1" x14ac:dyDescent="0.35"/>
    <row r="12717" customFormat="1" x14ac:dyDescent="0.35"/>
    <row r="12718" customFormat="1" x14ac:dyDescent="0.35"/>
    <row r="12719" customFormat="1" x14ac:dyDescent="0.35"/>
    <row r="12720" customFormat="1" x14ac:dyDescent="0.35"/>
    <row r="12721" customFormat="1" x14ac:dyDescent="0.35"/>
    <row r="12722" customFormat="1" x14ac:dyDescent="0.35"/>
    <row r="12723" customFormat="1" x14ac:dyDescent="0.35"/>
    <row r="12724" customFormat="1" x14ac:dyDescent="0.35"/>
    <row r="12725" customFormat="1" x14ac:dyDescent="0.35"/>
    <row r="12726" customFormat="1" x14ac:dyDescent="0.35"/>
    <row r="12727" customFormat="1" x14ac:dyDescent="0.35"/>
    <row r="12728" customFormat="1" x14ac:dyDescent="0.35"/>
    <row r="12729" customFormat="1" x14ac:dyDescent="0.35"/>
    <row r="12730" customFormat="1" x14ac:dyDescent="0.35"/>
    <row r="12731" customFormat="1" x14ac:dyDescent="0.35"/>
    <row r="12732" customFormat="1" x14ac:dyDescent="0.35"/>
    <row r="12733" customFormat="1" x14ac:dyDescent="0.35"/>
    <row r="12734" customFormat="1" x14ac:dyDescent="0.35"/>
    <row r="12735" customFormat="1" x14ac:dyDescent="0.35"/>
    <row r="12736" customFormat="1" x14ac:dyDescent="0.35"/>
    <row r="12737" customFormat="1" x14ac:dyDescent="0.35"/>
    <row r="12738" customFormat="1" x14ac:dyDescent="0.35"/>
    <row r="12739" customFormat="1" x14ac:dyDescent="0.35"/>
    <row r="12740" customFormat="1" x14ac:dyDescent="0.35"/>
    <row r="12741" customFormat="1" x14ac:dyDescent="0.35"/>
    <row r="12742" customFormat="1" x14ac:dyDescent="0.35"/>
    <row r="12743" customFormat="1" x14ac:dyDescent="0.35"/>
    <row r="12744" customFormat="1" x14ac:dyDescent="0.35"/>
    <row r="12745" customFormat="1" x14ac:dyDescent="0.35"/>
    <row r="12746" customFormat="1" x14ac:dyDescent="0.35"/>
    <row r="12747" customFormat="1" x14ac:dyDescent="0.35"/>
    <row r="12748" customFormat="1" x14ac:dyDescent="0.35"/>
    <row r="12749" customFormat="1" x14ac:dyDescent="0.35"/>
    <row r="12750" customFormat="1" x14ac:dyDescent="0.35"/>
    <row r="12751" customFormat="1" x14ac:dyDescent="0.35"/>
    <row r="12752" customFormat="1" x14ac:dyDescent="0.35"/>
    <row r="12753" customFormat="1" x14ac:dyDescent="0.35"/>
    <row r="12754" customFormat="1" x14ac:dyDescent="0.35"/>
    <row r="12755" customFormat="1" x14ac:dyDescent="0.35"/>
    <row r="12756" customFormat="1" x14ac:dyDescent="0.35"/>
    <row r="12757" customFormat="1" x14ac:dyDescent="0.35"/>
    <row r="12758" customFormat="1" x14ac:dyDescent="0.35"/>
    <row r="12759" customFormat="1" x14ac:dyDescent="0.35"/>
    <row r="12760" customFormat="1" x14ac:dyDescent="0.35"/>
    <row r="12761" customFormat="1" x14ac:dyDescent="0.35"/>
    <row r="12762" customFormat="1" x14ac:dyDescent="0.35"/>
    <row r="12763" customFormat="1" x14ac:dyDescent="0.35"/>
    <row r="12764" customFormat="1" x14ac:dyDescent="0.35"/>
    <row r="12765" customFormat="1" x14ac:dyDescent="0.35"/>
    <row r="12766" customFormat="1" x14ac:dyDescent="0.35"/>
    <row r="12767" customFormat="1" x14ac:dyDescent="0.35"/>
    <row r="12768" customFormat="1" x14ac:dyDescent="0.35"/>
    <row r="12769" customFormat="1" x14ac:dyDescent="0.35"/>
    <row r="12770" customFormat="1" x14ac:dyDescent="0.35"/>
    <row r="12771" customFormat="1" x14ac:dyDescent="0.35"/>
    <row r="12772" customFormat="1" x14ac:dyDescent="0.35"/>
    <row r="12773" customFormat="1" x14ac:dyDescent="0.35"/>
    <row r="12774" customFormat="1" x14ac:dyDescent="0.35"/>
    <row r="12775" customFormat="1" x14ac:dyDescent="0.35"/>
    <row r="12776" customFormat="1" x14ac:dyDescent="0.35"/>
    <row r="12777" customFormat="1" x14ac:dyDescent="0.35"/>
    <row r="12778" customFormat="1" x14ac:dyDescent="0.35"/>
    <row r="12779" customFormat="1" x14ac:dyDescent="0.35"/>
    <row r="12780" customFormat="1" x14ac:dyDescent="0.35"/>
    <row r="12781" customFormat="1" x14ac:dyDescent="0.35"/>
    <row r="12782" customFormat="1" x14ac:dyDescent="0.35"/>
    <row r="12783" customFormat="1" x14ac:dyDescent="0.35"/>
    <row r="12784" customFormat="1" x14ac:dyDescent="0.35"/>
    <row r="12785" customFormat="1" x14ac:dyDescent="0.35"/>
    <row r="12786" customFormat="1" x14ac:dyDescent="0.35"/>
    <row r="12787" customFormat="1" x14ac:dyDescent="0.35"/>
    <row r="12788" customFormat="1" x14ac:dyDescent="0.35"/>
    <row r="12789" customFormat="1" x14ac:dyDescent="0.35"/>
    <row r="12790" customFormat="1" x14ac:dyDescent="0.35"/>
    <row r="12791" customFormat="1" x14ac:dyDescent="0.35"/>
    <row r="12792" customFormat="1" x14ac:dyDescent="0.35"/>
    <row r="12793" customFormat="1" x14ac:dyDescent="0.35"/>
    <row r="12794" customFormat="1" x14ac:dyDescent="0.35"/>
    <row r="12795" customFormat="1" x14ac:dyDescent="0.35"/>
    <row r="12796" customFormat="1" x14ac:dyDescent="0.35"/>
    <row r="12797" customFormat="1" x14ac:dyDescent="0.35"/>
    <row r="12798" customFormat="1" x14ac:dyDescent="0.35"/>
    <row r="12799" customFormat="1" x14ac:dyDescent="0.35"/>
    <row r="12800" customFormat="1" x14ac:dyDescent="0.35"/>
    <row r="12801" customFormat="1" x14ac:dyDescent="0.35"/>
    <row r="12802" customFormat="1" x14ac:dyDescent="0.35"/>
    <row r="12803" customFormat="1" x14ac:dyDescent="0.35"/>
    <row r="12804" customFormat="1" x14ac:dyDescent="0.35"/>
    <row r="12805" customFormat="1" x14ac:dyDescent="0.35"/>
    <row r="12806" customFormat="1" x14ac:dyDescent="0.35"/>
    <row r="12807" customFormat="1" x14ac:dyDescent="0.35"/>
    <row r="12808" customFormat="1" x14ac:dyDescent="0.35"/>
    <row r="12809" customFormat="1" x14ac:dyDescent="0.35"/>
    <row r="12810" customFormat="1" x14ac:dyDescent="0.35"/>
    <row r="12811" customFormat="1" x14ac:dyDescent="0.35"/>
    <row r="12812" customFormat="1" x14ac:dyDescent="0.35"/>
    <row r="12813" customFormat="1" x14ac:dyDescent="0.35"/>
    <row r="12814" customFormat="1" x14ac:dyDescent="0.35"/>
    <row r="12815" customFormat="1" x14ac:dyDescent="0.35"/>
    <row r="12816" customFormat="1" x14ac:dyDescent="0.35"/>
    <row r="12817" customFormat="1" x14ac:dyDescent="0.35"/>
    <row r="12818" customFormat="1" x14ac:dyDescent="0.35"/>
    <row r="12819" customFormat="1" x14ac:dyDescent="0.35"/>
    <row r="12820" customFormat="1" x14ac:dyDescent="0.35"/>
    <row r="12821" customFormat="1" x14ac:dyDescent="0.35"/>
    <row r="12822" customFormat="1" x14ac:dyDescent="0.35"/>
    <row r="12823" customFormat="1" x14ac:dyDescent="0.35"/>
    <row r="12824" customFormat="1" x14ac:dyDescent="0.35"/>
    <row r="12825" customFormat="1" x14ac:dyDescent="0.35"/>
    <row r="12826" customFormat="1" x14ac:dyDescent="0.35"/>
    <row r="12827" customFormat="1" x14ac:dyDescent="0.35"/>
    <row r="12828" customFormat="1" x14ac:dyDescent="0.35"/>
    <row r="12829" customFormat="1" x14ac:dyDescent="0.35"/>
    <row r="12830" customFormat="1" x14ac:dyDescent="0.35"/>
    <row r="12831" customFormat="1" x14ac:dyDescent="0.35"/>
    <row r="12832" customFormat="1" x14ac:dyDescent="0.35"/>
    <row r="12833" customFormat="1" x14ac:dyDescent="0.35"/>
    <row r="12834" customFormat="1" x14ac:dyDescent="0.35"/>
    <row r="12835" customFormat="1" x14ac:dyDescent="0.35"/>
    <row r="12836" customFormat="1" x14ac:dyDescent="0.35"/>
    <row r="12837" customFormat="1" x14ac:dyDescent="0.35"/>
    <row r="12838" customFormat="1" x14ac:dyDescent="0.35"/>
    <row r="12839" customFormat="1" x14ac:dyDescent="0.35"/>
    <row r="12840" customFormat="1" x14ac:dyDescent="0.35"/>
    <row r="12841" customFormat="1" x14ac:dyDescent="0.35"/>
    <row r="12842" customFormat="1" x14ac:dyDescent="0.35"/>
    <row r="12843" customFormat="1" x14ac:dyDescent="0.35"/>
    <row r="12844" customFormat="1" x14ac:dyDescent="0.35"/>
    <row r="12845" customFormat="1" x14ac:dyDescent="0.35"/>
    <row r="12846" customFormat="1" x14ac:dyDescent="0.35"/>
    <row r="12847" customFormat="1" x14ac:dyDescent="0.35"/>
    <row r="12848" customFormat="1" x14ac:dyDescent="0.35"/>
    <row r="12849" customFormat="1" x14ac:dyDescent="0.35"/>
    <row r="12850" customFormat="1" x14ac:dyDescent="0.35"/>
    <row r="12851" customFormat="1" x14ac:dyDescent="0.35"/>
    <row r="12852" customFormat="1" x14ac:dyDescent="0.35"/>
    <row r="12853" customFormat="1" x14ac:dyDescent="0.35"/>
    <row r="12854" customFormat="1" x14ac:dyDescent="0.35"/>
    <row r="12855" customFormat="1" x14ac:dyDescent="0.35"/>
    <row r="12856" customFormat="1" x14ac:dyDescent="0.35"/>
    <row r="12857" customFormat="1" x14ac:dyDescent="0.35"/>
    <row r="12858" customFormat="1" x14ac:dyDescent="0.35"/>
    <row r="12859" customFormat="1" x14ac:dyDescent="0.35"/>
    <row r="12860" customFormat="1" x14ac:dyDescent="0.35"/>
    <row r="12861" customFormat="1" x14ac:dyDescent="0.35"/>
    <row r="12862" customFormat="1" x14ac:dyDescent="0.35"/>
    <row r="12863" customFormat="1" x14ac:dyDescent="0.35"/>
    <row r="12864" customFormat="1" x14ac:dyDescent="0.35"/>
    <row r="12865" customFormat="1" x14ac:dyDescent="0.35"/>
    <row r="12866" customFormat="1" x14ac:dyDescent="0.35"/>
    <row r="12867" customFormat="1" x14ac:dyDescent="0.35"/>
    <row r="12868" customFormat="1" x14ac:dyDescent="0.35"/>
    <row r="12869" customFormat="1" x14ac:dyDescent="0.35"/>
    <row r="12870" customFormat="1" x14ac:dyDescent="0.35"/>
    <row r="12871" customFormat="1" x14ac:dyDescent="0.35"/>
    <row r="12872" customFormat="1" x14ac:dyDescent="0.35"/>
    <row r="12873" customFormat="1" x14ac:dyDescent="0.35"/>
    <row r="12874" customFormat="1" x14ac:dyDescent="0.35"/>
    <row r="12875" customFormat="1" x14ac:dyDescent="0.35"/>
    <row r="12876" customFormat="1" x14ac:dyDescent="0.35"/>
    <row r="12877" customFormat="1" x14ac:dyDescent="0.35"/>
    <row r="12878" customFormat="1" x14ac:dyDescent="0.35"/>
    <row r="12879" customFormat="1" x14ac:dyDescent="0.35"/>
    <row r="12880" customFormat="1" x14ac:dyDescent="0.35"/>
    <row r="12881" customFormat="1" x14ac:dyDescent="0.35"/>
    <row r="12882" customFormat="1" x14ac:dyDescent="0.35"/>
    <row r="12883" customFormat="1" x14ac:dyDescent="0.35"/>
    <row r="12884" customFormat="1" x14ac:dyDescent="0.35"/>
    <row r="12885" customFormat="1" x14ac:dyDescent="0.35"/>
    <row r="12886" customFormat="1" x14ac:dyDescent="0.35"/>
    <row r="12887" customFormat="1" x14ac:dyDescent="0.35"/>
    <row r="12888" customFormat="1" x14ac:dyDescent="0.35"/>
    <row r="12889" customFormat="1" x14ac:dyDescent="0.35"/>
    <row r="12890" customFormat="1" x14ac:dyDescent="0.35"/>
    <row r="12891" customFormat="1" x14ac:dyDescent="0.35"/>
    <row r="12892" customFormat="1" x14ac:dyDescent="0.35"/>
    <row r="12893" customFormat="1" x14ac:dyDescent="0.35"/>
    <row r="12894" customFormat="1" x14ac:dyDescent="0.35"/>
    <row r="12895" customFormat="1" x14ac:dyDescent="0.35"/>
    <row r="12896" customFormat="1" x14ac:dyDescent="0.35"/>
    <row r="12897" customFormat="1" x14ac:dyDescent="0.35"/>
    <row r="12898" customFormat="1" x14ac:dyDescent="0.35"/>
    <row r="12899" customFormat="1" x14ac:dyDescent="0.35"/>
    <row r="12900" customFormat="1" x14ac:dyDescent="0.35"/>
    <row r="12901" customFormat="1" x14ac:dyDescent="0.35"/>
    <row r="12902" customFormat="1" x14ac:dyDescent="0.35"/>
    <row r="12903" customFormat="1" x14ac:dyDescent="0.35"/>
    <row r="12904" customFormat="1" x14ac:dyDescent="0.35"/>
    <row r="12905" customFormat="1" x14ac:dyDescent="0.35"/>
    <row r="12906" customFormat="1" x14ac:dyDescent="0.35"/>
    <row r="12907" customFormat="1" x14ac:dyDescent="0.35"/>
    <row r="12908" customFormat="1" x14ac:dyDescent="0.35"/>
    <row r="12909" customFormat="1" x14ac:dyDescent="0.35"/>
    <row r="12910" customFormat="1" x14ac:dyDescent="0.35"/>
    <row r="12911" customFormat="1" x14ac:dyDescent="0.35"/>
    <row r="12912" customFormat="1" x14ac:dyDescent="0.35"/>
    <row r="12913" customFormat="1" x14ac:dyDescent="0.35"/>
    <row r="12914" customFormat="1" x14ac:dyDescent="0.35"/>
    <row r="12915" customFormat="1" x14ac:dyDescent="0.35"/>
    <row r="12916" customFormat="1" x14ac:dyDescent="0.35"/>
    <row r="12917" customFormat="1" x14ac:dyDescent="0.35"/>
    <row r="12918" customFormat="1" x14ac:dyDescent="0.35"/>
    <row r="12919" customFormat="1" x14ac:dyDescent="0.35"/>
    <row r="12920" customFormat="1" x14ac:dyDescent="0.35"/>
    <row r="12921" customFormat="1" x14ac:dyDescent="0.35"/>
    <row r="12922" customFormat="1" x14ac:dyDescent="0.35"/>
    <row r="12923" customFormat="1" x14ac:dyDescent="0.35"/>
    <row r="12924" customFormat="1" x14ac:dyDescent="0.35"/>
    <row r="12925" customFormat="1" x14ac:dyDescent="0.35"/>
    <row r="12926" customFormat="1" x14ac:dyDescent="0.35"/>
    <row r="12927" customFormat="1" x14ac:dyDescent="0.35"/>
    <row r="12928" customFormat="1" x14ac:dyDescent="0.35"/>
    <row r="12929" customFormat="1" x14ac:dyDescent="0.35"/>
    <row r="12930" customFormat="1" x14ac:dyDescent="0.35"/>
    <row r="12931" customFormat="1" x14ac:dyDescent="0.35"/>
    <row r="12932" customFormat="1" x14ac:dyDescent="0.35"/>
    <row r="12933" customFormat="1" x14ac:dyDescent="0.35"/>
    <row r="12934" customFormat="1" x14ac:dyDescent="0.35"/>
    <row r="12935" customFormat="1" x14ac:dyDescent="0.35"/>
    <row r="12936" customFormat="1" x14ac:dyDescent="0.35"/>
    <row r="12937" customFormat="1" x14ac:dyDescent="0.35"/>
    <row r="12938" customFormat="1" x14ac:dyDescent="0.35"/>
    <row r="12939" customFormat="1" x14ac:dyDescent="0.35"/>
    <row r="12940" customFormat="1" x14ac:dyDescent="0.35"/>
    <row r="12941" customFormat="1" x14ac:dyDescent="0.35"/>
    <row r="12942" customFormat="1" x14ac:dyDescent="0.35"/>
    <row r="12943" customFormat="1" x14ac:dyDescent="0.35"/>
    <row r="12944" customFormat="1" x14ac:dyDescent="0.35"/>
    <row r="12945" customFormat="1" x14ac:dyDescent="0.35"/>
    <row r="12946" customFormat="1" x14ac:dyDescent="0.35"/>
    <row r="12947" customFormat="1" x14ac:dyDescent="0.35"/>
    <row r="12948" customFormat="1" x14ac:dyDescent="0.35"/>
    <row r="12949" customFormat="1" x14ac:dyDescent="0.35"/>
    <row r="12950" customFormat="1" x14ac:dyDescent="0.35"/>
    <row r="12951" customFormat="1" x14ac:dyDescent="0.35"/>
    <row r="12952" customFormat="1" x14ac:dyDescent="0.35"/>
    <row r="12953" customFormat="1" x14ac:dyDescent="0.35"/>
    <row r="12954" customFormat="1" x14ac:dyDescent="0.35"/>
    <row r="12955" customFormat="1" x14ac:dyDescent="0.35"/>
    <row r="12956" customFormat="1" x14ac:dyDescent="0.35"/>
    <row r="12957" customFormat="1" x14ac:dyDescent="0.35"/>
    <row r="12958" customFormat="1" x14ac:dyDescent="0.35"/>
    <row r="12959" customFormat="1" x14ac:dyDescent="0.35"/>
    <row r="12960" customFormat="1" x14ac:dyDescent="0.35"/>
    <row r="12961" customFormat="1" x14ac:dyDescent="0.35"/>
    <row r="12962" customFormat="1" x14ac:dyDescent="0.35"/>
    <row r="12963" customFormat="1" x14ac:dyDescent="0.35"/>
    <row r="12964" customFormat="1" x14ac:dyDescent="0.35"/>
    <row r="12965" customFormat="1" x14ac:dyDescent="0.35"/>
    <row r="12966" customFormat="1" x14ac:dyDescent="0.35"/>
    <row r="12967" customFormat="1" x14ac:dyDescent="0.35"/>
    <row r="12968" customFormat="1" x14ac:dyDescent="0.35"/>
    <row r="12969" customFormat="1" x14ac:dyDescent="0.35"/>
    <row r="12970" customFormat="1" x14ac:dyDescent="0.35"/>
    <row r="12971" customFormat="1" x14ac:dyDescent="0.35"/>
    <row r="12972" customFormat="1" x14ac:dyDescent="0.35"/>
    <row r="12973" customFormat="1" x14ac:dyDescent="0.35"/>
    <row r="12974" customFormat="1" x14ac:dyDescent="0.35"/>
    <row r="12975" customFormat="1" x14ac:dyDescent="0.35"/>
    <row r="12976" customFormat="1" x14ac:dyDescent="0.35"/>
    <row r="12977" customFormat="1" x14ac:dyDescent="0.35"/>
    <row r="12978" customFormat="1" x14ac:dyDescent="0.35"/>
    <row r="12979" customFormat="1" x14ac:dyDescent="0.35"/>
    <row r="12980" customFormat="1" x14ac:dyDescent="0.35"/>
    <row r="12981" customFormat="1" x14ac:dyDescent="0.35"/>
    <row r="12982" customFormat="1" x14ac:dyDescent="0.35"/>
    <row r="12983" customFormat="1" x14ac:dyDescent="0.35"/>
    <row r="12984" customFormat="1" x14ac:dyDescent="0.35"/>
    <row r="12985" customFormat="1" x14ac:dyDescent="0.35"/>
    <row r="12986" customFormat="1" x14ac:dyDescent="0.35"/>
    <row r="12987" customFormat="1" x14ac:dyDescent="0.35"/>
    <row r="12988" customFormat="1" x14ac:dyDescent="0.35"/>
    <row r="12989" customFormat="1" x14ac:dyDescent="0.35"/>
    <row r="12990" customFormat="1" x14ac:dyDescent="0.35"/>
    <row r="12991" customFormat="1" x14ac:dyDescent="0.35"/>
    <row r="12992" customFormat="1" x14ac:dyDescent="0.35"/>
    <row r="12993" customFormat="1" x14ac:dyDescent="0.35"/>
    <row r="12994" customFormat="1" x14ac:dyDescent="0.35"/>
    <row r="12995" customFormat="1" x14ac:dyDescent="0.35"/>
    <row r="12996" customFormat="1" x14ac:dyDescent="0.35"/>
    <row r="12997" customFormat="1" x14ac:dyDescent="0.35"/>
    <row r="12998" customFormat="1" x14ac:dyDescent="0.35"/>
    <row r="12999" customFormat="1" x14ac:dyDescent="0.35"/>
    <row r="13000" customFormat="1" x14ac:dyDescent="0.35"/>
    <row r="13001" customFormat="1" x14ac:dyDescent="0.35"/>
    <row r="13002" customFormat="1" x14ac:dyDescent="0.35"/>
    <row r="13003" customFormat="1" x14ac:dyDescent="0.35"/>
    <row r="13004" customFormat="1" x14ac:dyDescent="0.35"/>
    <row r="13005" customFormat="1" x14ac:dyDescent="0.35"/>
    <row r="13006" customFormat="1" x14ac:dyDescent="0.35"/>
    <row r="13007" customFormat="1" x14ac:dyDescent="0.35"/>
    <row r="13008" customFormat="1" x14ac:dyDescent="0.35"/>
    <row r="13009" customFormat="1" x14ac:dyDescent="0.35"/>
    <row r="13010" customFormat="1" x14ac:dyDescent="0.35"/>
    <row r="13011" customFormat="1" x14ac:dyDescent="0.35"/>
    <row r="13012" customFormat="1" x14ac:dyDescent="0.35"/>
    <row r="13013" customFormat="1" x14ac:dyDescent="0.35"/>
    <row r="13014" customFormat="1" x14ac:dyDescent="0.35"/>
    <row r="13015" customFormat="1" x14ac:dyDescent="0.35"/>
    <row r="13016" customFormat="1" x14ac:dyDescent="0.35"/>
    <row r="13017" customFormat="1" x14ac:dyDescent="0.35"/>
    <row r="13018" customFormat="1" x14ac:dyDescent="0.35"/>
    <row r="13019" customFormat="1" x14ac:dyDescent="0.35"/>
    <row r="13020" customFormat="1" x14ac:dyDescent="0.35"/>
    <row r="13021" customFormat="1" x14ac:dyDescent="0.35"/>
    <row r="13022" customFormat="1" x14ac:dyDescent="0.35"/>
    <row r="13023" customFormat="1" x14ac:dyDescent="0.35"/>
    <row r="13024" customFormat="1" x14ac:dyDescent="0.35"/>
    <row r="13025" customFormat="1" x14ac:dyDescent="0.35"/>
    <row r="13026" customFormat="1" x14ac:dyDescent="0.35"/>
    <row r="13027" customFormat="1" x14ac:dyDescent="0.35"/>
    <row r="13028" customFormat="1" x14ac:dyDescent="0.35"/>
    <row r="13029" customFormat="1" x14ac:dyDescent="0.35"/>
    <row r="13030" customFormat="1" x14ac:dyDescent="0.35"/>
    <row r="13031" customFormat="1" x14ac:dyDescent="0.35"/>
    <row r="13032" customFormat="1" x14ac:dyDescent="0.35"/>
    <row r="13033" customFormat="1" x14ac:dyDescent="0.35"/>
    <row r="13034" customFormat="1" x14ac:dyDescent="0.35"/>
    <row r="13035" customFormat="1" x14ac:dyDescent="0.35"/>
    <row r="13036" customFormat="1" x14ac:dyDescent="0.35"/>
    <row r="13037" customFormat="1" x14ac:dyDescent="0.35"/>
    <row r="13038" customFormat="1" x14ac:dyDescent="0.35"/>
    <row r="13039" customFormat="1" x14ac:dyDescent="0.35"/>
    <row r="13040" customFormat="1" x14ac:dyDescent="0.35"/>
    <row r="13041" customFormat="1" x14ac:dyDescent="0.35"/>
    <row r="13042" customFormat="1" x14ac:dyDescent="0.35"/>
    <row r="13043" customFormat="1" x14ac:dyDescent="0.35"/>
    <row r="13044" customFormat="1" x14ac:dyDescent="0.35"/>
    <row r="13045" customFormat="1" x14ac:dyDescent="0.35"/>
    <row r="13046" customFormat="1" x14ac:dyDescent="0.35"/>
    <row r="13047" customFormat="1" x14ac:dyDescent="0.35"/>
    <row r="13048" customFormat="1" x14ac:dyDescent="0.35"/>
    <row r="13049" customFormat="1" x14ac:dyDescent="0.35"/>
    <row r="13050" customFormat="1" x14ac:dyDescent="0.35"/>
    <row r="13051" customFormat="1" x14ac:dyDescent="0.35"/>
    <row r="13052" customFormat="1" x14ac:dyDescent="0.35"/>
    <row r="13053" customFormat="1" x14ac:dyDescent="0.35"/>
    <row r="13054" customFormat="1" x14ac:dyDescent="0.35"/>
    <row r="13055" customFormat="1" x14ac:dyDescent="0.35"/>
    <row r="13056" customFormat="1" x14ac:dyDescent="0.35"/>
    <row r="13057" customFormat="1" x14ac:dyDescent="0.35"/>
    <row r="13058" customFormat="1" x14ac:dyDescent="0.35"/>
    <row r="13059" customFormat="1" x14ac:dyDescent="0.35"/>
    <row r="13060" customFormat="1" x14ac:dyDescent="0.35"/>
    <row r="13061" customFormat="1" x14ac:dyDescent="0.35"/>
    <row r="13062" customFormat="1" x14ac:dyDescent="0.35"/>
    <row r="13063" customFormat="1" x14ac:dyDescent="0.35"/>
    <row r="13064" customFormat="1" x14ac:dyDescent="0.35"/>
    <row r="13065" customFormat="1" x14ac:dyDescent="0.35"/>
    <row r="13066" customFormat="1" x14ac:dyDescent="0.35"/>
    <row r="13067" customFormat="1" x14ac:dyDescent="0.35"/>
    <row r="13068" customFormat="1" x14ac:dyDescent="0.35"/>
    <row r="13069" customFormat="1" x14ac:dyDescent="0.35"/>
    <row r="13070" customFormat="1" x14ac:dyDescent="0.35"/>
    <row r="13071" customFormat="1" x14ac:dyDescent="0.35"/>
    <row r="13072" customFormat="1" x14ac:dyDescent="0.35"/>
    <row r="13073" customFormat="1" x14ac:dyDescent="0.35"/>
    <row r="13074" customFormat="1" x14ac:dyDescent="0.35"/>
    <row r="13075" customFormat="1" x14ac:dyDescent="0.35"/>
    <row r="13076" customFormat="1" x14ac:dyDescent="0.35"/>
    <row r="13077" customFormat="1" x14ac:dyDescent="0.35"/>
    <row r="13078" customFormat="1" x14ac:dyDescent="0.35"/>
    <row r="13079" customFormat="1" x14ac:dyDescent="0.35"/>
    <row r="13080" customFormat="1" x14ac:dyDescent="0.35"/>
    <row r="13081" customFormat="1" x14ac:dyDescent="0.35"/>
    <row r="13082" customFormat="1" x14ac:dyDescent="0.35"/>
    <row r="13083" customFormat="1" x14ac:dyDescent="0.35"/>
    <row r="13084" customFormat="1" x14ac:dyDescent="0.35"/>
    <row r="13085" customFormat="1" x14ac:dyDescent="0.35"/>
    <row r="13086" customFormat="1" x14ac:dyDescent="0.35"/>
    <row r="13087" customFormat="1" x14ac:dyDescent="0.35"/>
    <row r="13088" customFormat="1" x14ac:dyDescent="0.35"/>
    <row r="13089" customFormat="1" x14ac:dyDescent="0.35"/>
    <row r="13090" customFormat="1" x14ac:dyDescent="0.35"/>
    <row r="13091" customFormat="1" x14ac:dyDescent="0.35"/>
    <row r="13092" customFormat="1" x14ac:dyDescent="0.35"/>
    <row r="13093" customFormat="1" x14ac:dyDescent="0.35"/>
    <row r="13094" customFormat="1" x14ac:dyDescent="0.35"/>
    <row r="13095" customFormat="1" x14ac:dyDescent="0.35"/>
    <row r="13096" customFormat="1" x14ac:dyDescent="0.35"/>
    <row r="13097" customFormat="1" x14ac:dyDescent="0.35"/>
    <row r="13098" customFormat="1" x14ac:dyDescent="0.35"/>
    <row r="13099" customFormat="1" x14ac:dyDescent="0.35"/>
    <row r="13100" customFormat="1" x14ac:dyDescent="0.35"/>
    <row r="13101" customFormat="1" x14ac:dyDescent="0.35"/>
    <row r="13102" customFormat="1" x14ac:dyDescent="0.35"/>
    <row r="13103" customFormat="1" x14ac:dyDescent="0.35"/>
    <row r="13104" customFormat="1" x14ac:dyDescent="0.35"/>
    <row r="13105" customFormat="1" x14ac:dyDescent="0.35"/>
    <row r="13106" customFormat="1" x14ac:dyDescent="0.35"/>
    <row r="13107" customFormat="1" x14ac:dyDescent="0.35"/>
    <row r="13108" customFormat="1" x14ac:dyDescent="0.35"/>
    <row r="13109" customFormat="1" x14ac:dyDescent="0.35"/>
    <row r="13110" customFormat="1" x14ac:dyDescent="0.35"/>
    <row r="13111" customFormat="1" x14ac:dyDescent="0.35"/>
    <row r="13112" customFormat="1" x14ac:dyDescent="0.35"/>
    <row r="13113" customFormat="1" x14ac:dyDescent="0.35"/>
    <row r="13114" customFormat="1" x14ac:dyDescent="0.35"/>
    <row r="13115" customFormat="1" x14ac:dyDescent="0.35"/>
    <row r="13116" customFormat="1" x14ac:dyDescent="0.35"/>
    <row r="13117" customFormat="1" x14ac:dyDescent="0.35"/>
    <row r="13118" customFormat="1" x14ac:dyDescent="0.35"/>
    <row r="13119" customFormat="1" x14ac:dyDescent="0.35"/>
    <row r="13120" customFormat="1" x14ac:dyDescent="0.35"/>
    <row r="13121" customFormat="1" x14ac:dyDescent="0.35"/>
    <row r="13122" customFormat="1" x14ac:dyDescent="0.35"/>
    <row r="13123" customFormat="1" x14ac:dyDescent="0.35"/>
    <row r="13124" customFormat="1" x14ac:dyDescent="0.35"/>
    <row r="13125" customFormat="1" x14ac:dyDescent="0.35"/>
    <row r="13126" customFormat="1" x14ac:dyDescent="0.35"/>
    <row r="13127" customFormat="1" x14ac:dyDescent="0.35"/>
    <row r="13128" customFormat="1" x14ac:dyDescent="0.35"/>
    <row r="13129" customFormat="1" x14ac:dyDescent="0.35"/>
    <row r="13130" customFormat="1" x14ac:dyDescent="0.35"/>
    <row r="13131" customFormat="1" x14ac:dyDescent="0.35"/>
    <row r="13132" customFormat="1" x14ac:dyDescent="0.35"/>
    <row r="13133" customFormat="1" x14ac:dyDescent="0.35"/>
    <row r="13134" customFormat="1" x14ac:dyDescent="0.35"/>
    <row r="13135" customFormat="1" x14ac:dyDescent="0.35"/>
    <row r="13136" customFormat="1" x14ac:dyDescent="0.35"/>
    <row r="13137" customFormat="1" x14ac:dyDescent="0.35"/>
    <row r="13138" customFormat="1" x14ac:dyDescent="0.35"/>
    <row r="13139" customFormat="1" x14ac:dyDescent="0.35"/>
    <row r="13140" customFormat="1" x14ac:dyDescent="0.35"/>
    <row r="13141" customFormat="1" x14ac:dyDescent="0.35"/>
    <row r="13142" customFormat="1" x14ac:dyDescent="0.35"/>
    <row r="13143" customFormat="1" x14ac:dyDescent="0.35"/>
    <row r="13144" customFormat="1" x14ac:dyDescent="0.35"/>
    <row r="13145" customFormat="1" x14ac:dyDescent="0.35"/>
    <row r="13146" customFormat="1" x14ac:dyDescent="0.35"/>
    <row r="13147" customFormat="1" x14ac:dyDescent="0.35"/>
    <row r="13148" customFormat="1" x14ac:dyDescent="0.35"/>
    <row r="13149" customFormat="1" x14ac:dyDescent="0.35"/>
    <row r="13150" customFormat="1" x14ac:dyDescent="0.35"/>
    <row r="13151" customFormat="1" x14ac:dyDescent="0.35"/>
    <row r="13152" customFormat="1" x14ac:dyDescent="0.35"/>
    <row r="13153" customFormat="1" x14ac:dyDescent="0.35"/>
    <row r="13154" customFormat="1" x14ac:dyDescent="0.35"/>
    <row r="13155" customFormat="1" x14ac:dyDescent="0.35"/>
    <row r="13156" customFormat="1" x14ac:dyDescent="0.35"/>
    <row r="13157" customFormat="1" x14ac:dyDescent="0.35"/>
    <row r="13158" customFormat="1" x14ac:dyDescent="0.35"/>
    <row r="13159" customFormat="1" x14ac:dyDescent="0.35"/>
    <row r="13160" customFormat="1" x14ac:dyDescent="0.35"/>
    <row r="13161" customFormat="1" x14ac:dyDescent="0.35"/>
    <row r="13162" customFormat="1" x14ac:dyDescent="0.35"/>
    <row r="13163" customFormat="1" x14ac:dyDescent="0.35"/>
    <row r="13164" customFormat="1" x14ac:dyDescent="0.35"/>
    <row r="13165" customFormat="1" x14ac:dyDescent="0.35"/>
    <row r="13166" customFormat="1" x14ac:dyDescent="0.35"/>
    <row r="13167" customFormat="1" x14ac:dyDescent="0.35"/>
    <row r="13168" customFormat="1" x14ac:dyDescent="0.35"/>
    <row r="13169" customFormat="1" x14ac:dyDescent="0.35"/>
    <row r="13170" customFormat="1" x14ac:dyDescent="0.35"/>
    <row r="13171" customFormat="1" x14ac:dyDescent="0.35"/>
    <row r="13172" customFormat="1" x14ac:dyDescent="0.35"/>
    <row r="13173" customFormat="1" x14ac:dyDescent="0.35"/>
    <row r="13174" customFormat="1" x14ac:dyDescent="0.35"/>
    <row r="13175" customFormat="1" x14ac:dyDescent="0.35"/>
    <row r="13176" customFormat="1" x14ac:dyDescent="0.35"/>
    <row r="13177" customFormat="1" x14ac:dyDescent="0.35"/>
    <row r="13178" customFormat="1" x14ac:dyDescent="0.35"/>
    <row r="13179" customFormat="1" x14ac:dyDescent="0.35"/>
    <row r="13180" customFormat="1" x14ac:dyDescent="0.35"/>
    <row r="13181" customFormat="1" x14ac:dyDescent="0.35"/>
    <row r="13182" customFormat="1" x14ac:dyDescent="0.35"/>
    <row r="13183" customFormat="1" x14ac:dyDescent="0.35"/>
    <row r="13184" customFormat="1" x14ac:dyDescent="0.35"/>
    <row r="13185" customFormat="1" x14ac:dyDescent="0.35"/>
    <row r="13186" customFormat="1" x14ac:dyDescent="0.35"/>
    <row r="13187" customFormat="1" x14ac:dyDescent="0.35"/>
    <row r="13188" customFormat="1" x14ac:dyDescent="0.35"/>
    <row r="13189" customFormat="1" x14ac:dyDescent="0.35"/>
    <row r="13190" customFormat="1" x14ac:dyDescent="0.35"/>
    <row r="13191" customFormat="1" x14ac:dyDescent="0.35"/>
    <row r="13192" customFormat="1" x14ac:dyDescent="0.35"/>
    <row r="13193" customFormat="1" x14ac:dyDescent="0.35"/>
    <row r="13194" customFormat="1" x14ac:dyDescent="0.35"/>
    <row r="13195" customFormat="1" x14ac:dyDescent="0.35"/>
    <row r="13196" customFormat="1" x14ac:dyDescent="0.35"/>
    <row r="13197" customFormat="1" x14ac:dyDescent="0.35"/>
    <row r="13198" customFormat="1" x14ac:dyDescent="0.35"/>
    <row r="13199" customFormat="1" x14ac:dyDescent="0.35"/>
    <row r="13200" customFormat="1" x14ac:dyDescent="0.35"/>
    <row r="13201" customFormat="1" x14ac:dyDescent="0.35"/>
    <row r="13202" customFormat="1" x14ac:dyDescent="0.35"/>
    <row r="13203" customFormat="1" x14ac:dyDescent="0.35"/>
    <row r="13204" customFormat="1" x14ac:dyDescent="0.35"/>
    <row r="13205" customFormat="1" x14ac:dyDescent="0.35"/>
    <row r="13206" customFormat="1" x14ac:dyDescent="0.35"/>
    <row r="13207" customFormat="1" x14ac:dyDescent="0.35"/>
    <row r="13208" customFormat="1" x14ac:dyDescent="0.35"/>
    <row r="13209" customFormat="1" x14ac:dyDescent="0.35"/>
    <row r="13210" customFormat="1" x14ac:dyDescent="0.35"/>
    <row r="13211" customFormat="1" x14ac:dyDescent="0.35"/>
    <row r="13212" customFormat="1" x14ac:dyDescent="0.35"/>
    <row r="13213" customFormat="1" x14ac:dyDescent="0.35"/>
    <row r="13214" customFormat="1" x14ac:dyDescent="0.35"/>
    <row r="13215" customFormat="1" x14ac:dyDescent="0.35"/>
    <row r="13216" customFormat="1" x14ac:dyDescent="0.35"/>
    <row r="13217" customFormat="1" x14ac:dyDescent="0.35"/>
    <row r="13218" customFormat="1" x14ac:dyDescent="0.35"/>
    <row r="13219" customFormat="1" x14ac:dyDescent="0.35"/>
    <row r="13220" customFormat="1" x14ac:dyDescent="0.35"/>
    <row r="13221" customFormat="1" x14ac:dyDescent="0.35"/>
    <row r="13222" customFormat="1" x14ac:dyDescent="0.35"/>
    <row r="13223" customFormat="1" x14ac:dyDescent="0.35"/>
    <row r="13224" customFormat="1" x14ac:dyDescent="0.35"/>
    <row r="13225" customFormat="1" x14ac:dyDescent="0.35"/>
    <row r="13226" customFormat="1" x14ac:dyDescent="0.35"/>
    <row r="13227" customFormat="1" x14ac:dyDescent="0.35"/>
    <row r="13228" customFormat="1" x14ac:dyDescent="0.35"/>
    <row r="13229" customFormat="1" x14ac:dyDescent="0.35"/>
    <row r="13230" customFormat="1" x14ac:dyDescent="0.35"/>
    <row r="13231" customFormat="1" x14ac:dyDescent="0.35"/>
    <row r="13232" customFormat="1" x14ac:dyDescent="0.35"/>
    <row r="13233" customFormat="1" x14ac:dyDescent="0.35"/>
    <row r="13234" customFormat="1" x14ac:dyDescent="0.35"/>
    <row r="13235" customFormat="1" x14ac:dyDescent="0.35"/>
    <row r="13236" customFormat="1" x14ac:dyDescent="0.35"/>
    <row r="13237" customFormat="1" x14ac:dyDescent="0.35"/>
    <row r="13238" customFormat="1" x14ac:dyDescent="0.35"/>
    <row r="13239" customFormat="1" x14ac:dyDescent="0.35"/>
    <row r="13240" customFormat="1" x14ac:dyDescent="0.35"/>
    <row r="13241" customFormat="1" x14ac:dyDescent="0.35"/>
    <row r="13242" customFormat="1" x14ac:dyDescent="0.35"/>
    <row r="13243" customFormat="1" x14ac:dyDescent="0.35"/>
    <row r="13244" customFormat="1" x14ac:dyDescent="0.35"/>
    <row r="13245" customFormat="1" x14ac:dyDescent="0.35"/>
    <row r="13246" customFormat="1" x14ac:dyDescent="0.35"/>
    <row r="13247" customFormat="1" x14ac:dyDescent="0.35"/>
    <row r="13248" customFormat="1" x14ac:dyDescent="0.35"/>
    <row r="13249" customFormat="1" x14ac:dyDescent="0.35"/>
    <row r="13250" customFormat="1" x14ac:dyDescent="0.35"/>
    <row r="13251" customFormat="1" x14ac:dyDescent="0.35"/>
    <row r="13252" customFormat="1" x14ac:dyDescent="0.35"/>
    <row r="13253" customFormat="1" x14ac:dyDescent="0.35"/>
    <row r="13254" customFormat="1" x14ac:dyDescent="0.35"/>
    <row r="13255" customFormat="1" x14ac:dyDescent="0.35"/>
    <row r="13256" customFormat="1" x14ac:dyDescent="0.35"/>
    <row r="13257" customFormat="1" x14ac:dyDescent="0.35"/>
    <row r="13258" customFormat="1" x14ac:dyDescent="0.35"/>
    <row r="13259" customFormat="1" x14ac:dyDescent="0.35"/>
    <row r="13260" customFormat="1" x14ac:dyDescent="0.35"/>
    <row r="13261" customFormat="1" x14ac:dyDescent="0.35"/>
    <row r="13262" customFormat="1" x14ac:dyDescent="0.35"/>
    <row r="13263" customFormat="1" x14ac:dyDescent="0.35"/>
    <row r="13264" customFormat="1" x14ac:dyDescent="0.35"/>
    <row r="13265" customFormat="1" x14ac:dyDescent="0.35"/>
    <row r="13266" customFormat="1" x14ac:dyDescent="0.35"/>
    <row r="13267" customFormat="1" x14ac:dyDescent="0.35"/>
    <row r="13268" customFormat="1" x14ac:dyDescent="0.35"/>
    <row r="13269" customFormat="1" x14ac:dyDescent="0.35"/>
    <row r="13270" customFormat="1" x14ac:dyDescent="0.35"/>
    <row r="13271" customFormat="1" x14ac:dyDescent="0.35"/>
    <row r="13272" customFormat="1" x14ac:dyDescent="0.35"/>
    <row r="13273" customFormat="1" x14ac:dyDescent="0.35"/>
    <row r="13274" customFormat="1" x14ac:dyDescent="0.35"/>
    <row r="13275" customFormat="1" x14ac:dyDescent="0.35"/>
    <row r="13276" customFormat="1" x14ac:dyDescent="0.35"/>
    <row r="13277" customFormat="1" x14ac:dyDescent="0.35"/>
    <row r="13278" customFormat="1" x14ac:dyDescent="0.35"/>
    <row r="13279" customFormat="1" x14ac:dyDescent="0.35"/>
    <row r="13280" customFormat="1" x14ac:dyDescent="0.35"/>
    <row r="13281" customFormat="1" x14ac:dyDescent="0.35"/>
    <row r="13282" customFormat="1" x14ac:dyDescent="0.35"/>
    <row r="13283" customFormat="1" x14ac:dyDescent="0.35"/>
    <row r="13284" customFormat="1" x14ac:dyDescent="0.35"/>
    <row r="13285" customFormat="1" x14ac:dyDescent="0.35"/>
    <row r="13286" customFormat="1" x14ac:dyDescent="0.35"/>
    <row r="13287" customFormat="1" x14ac:dyDescent="0.35"/>
    <row r="13288" customFormat="1" x14ac:dyDescent="0.35"/>
    <row r="13289" customFormat="1" x14ac:dyDescent="0.35"/>
    <row r="13290" customFormat="1" x14ac:dyDescent="0.35"/>
    <row r="13291" customFormat="1" x14ac:dyDescent="0.35"/>
    <row r="13292" customFormat="1" x14ac:dyDescent="0.35"/>
    <row r="13293" customFormat="1" x14ac:dyDescent="0.35"/>
    <row r="13294" customFormat="1" x14ac:dyDescent="0.35"/>
    <row r="13295" customFormat="1" x14ac:dyDescent="0.35"/>
    <row r="13296" customFormat="1" x14ac:dyDescent="0.35"/>
    <row r="13297" customFormat="1" x14ac:dyDescent="0.35"/>
    <row r="13298" customFormat="1" x14ac:dyDescent="0.35"/>
    <row r="13299" customFormat="1" x14ac:dyDescent="0.35"/>
    <row r="13300" customFormat="1" x14ac:dyDescent="0.35"/>
    <row r="13301" customFormat="1" x14ac:dyDescent="0.35"/>
    <row r="13302" customFormat="1" x14ac:dyDescent="0.35"/>
    <row r="13303" customFormat="1" x14ac:dyDescent="0.35"/>
    <row r="13304" customFormat="1" x14ac:dyDescent="0.35"/>
    <row r="13305" customFormat="1" x14ac:dyDescent="0.35"/>
    <row r="13306" customFormat="1" x14ac:dyDescent="0.35"/>
    <row r="13307" customFormat="1" x14ac:dyDescent="0.35"/>
    <row r="13308" customFormat="1" x14ac:dyDescent="0.35"/>
    <row r="13309" customFormat="1" x14ac:dyDescent="0.35"/>
    <row r="13310" customFormat="1" x14ac:dyDescent="0.35"/>
    <row r="13311" customFormat="1" x14ac:dyDescent="0.35"/>
    <row r="13312" customFormat="1" x14ac:dyDescent="0.35"/>
    <row r="13313" customFormat="1" x14ac:dyDescent="0.35"/>
    <row r="13314" customFormat="1" x14ac:dyDescent="0.35"/>
    <row r="13315" customFormat="1" x14ac:dyDescent="0.35"/>
    <row r="13316" customFormat="1" x14ac:dyDescent="0.35"/>
    <row r="13317" customFormat="1" x14ac:dyDescent="0.35"/>
    <row r="13318" customFormat="1" x14ac:dyDescent="0.35"/>
    <row r="13319" customFormat="1" x14ac:dyDescent="0.35"/>
    <row r="13320" customFormat="1" x14ac:dyDescent="0.35"/>
    <row r="13321" customFormat="1" x14ac:dyDescent="0.35"/>
    <row r="13322" customFormat="1" x14ac:dyDescent="0.35"/>
    <row r="13323" customFormat="1" x14ac:dyDescent="0.35"/>
    <row r="13324" customFormat="1" x14ac:dyDescent="0.35"/>
    <row r="13325" customFormat="1" x14ac:dyDescent="0.35"/>
    <row r="13326" customFormat="1" x14ac:dyDescent="0.35"/>
    <row r="13327" customFormat="1" x14ac:dyDescent="0.35"/>
    <row r="13328" customFormat="1" x14ac:dyDescent="0.35"/>
    <row r="13329" customFormat="1" x14ac:dyDescent="0.35"/>
    <row r="13330" customFormat="1" x14ac:dyDescent="0.35"/>
    <row r="13331" customFormat="1" x14ac:dyDescent="0.35"/>
    <row r="13332" customFormat="1" x14ac:dyDescent="0.35"/>
    <row r="13333" customFormat="1" x14ac:dyDescent="0.35"/>
    <row r="13334" customFormat="1" x14ac:dyDescent="0.35"/>
    <row r="13335" customFormat="1" x14ac:dyDescent="0.35"/>
    <row r="13336" customFormat="1" x14ac:dyDescent="0.35"/>
    <row r="13337" customFormat="1" x14ac:dyDescent="0.35"/>
    <row r="13338" customFormat="1" x14ac:dyDescent="0.35"/>
    <row r="13339" customFormat="1" x14ac:dyDescent="0.35"/>
    <row r="13340" customFormat="1" x14ac:dyDescent="0.35"/>
    <row r="13341" customFormat="1" x14ac:dyDescent="0.35"/>
    <row r="13342" customFormat="1" x14ac:dyDescent="0.35"/>
    <row r="13343" customFormat="1" x14ac:dyDescent="0.35"/>
    <row r="13344" customFormat="1" x14ac:dyDescent="0.35"/>
    <row r="13345" customFormat="1" x14ac:dyDescent="0.35"/>
    <row r="13346" customFormat="1" x14ac:dyDescent="0.35"/>
    <row r="13347" customFormat="1" x14ac:dyDescent="0.35"/>
    <row r="13348" customFormat="1" x14ac:dyDescent="0.35"/>
    <row r="13349" customFormat="1" x14ac:dyDescent="0.35"/>
    <row r="13350" customFormat="1" x14ac:dyDescent="0.35"/>
    <row r="13351" customFormat="1" x14ac:dyDescent="0.35"/>
    <row r="13352" customFormat="1" x14ac:dyDescent="0.35"/>
    <row r="13353" customFormat="1" x14ac:dyDescent="0.35"/>
    <row r="13354" customFormat="1" x14ac:dyDescent="0.35"/>
    <row r="13355" customFormat="1" x14ac:dyDescent="0.35"/>
    <row r="13356" customFormat="1" x14ac:dyDescent="0.35"/>
    <row r="13357" customFormat="1" x14ac:dyDescent="0.35"/>
    <row r="13358" customFormat="1" x14ac:dyDescent="0.35"/>
    <row r="13359" customFormat="1" x14ac:dyDescent="0.35"/>
    <row r="13360" customFormat="1" x14ac:dyDescent="0.35"/>
  </sheetData>
  <mergeCells count="84">
    <mergeCell ref="C2:E2"/>
    <mergeCell ref="C42:D42"/>
    <mergeCell ref="BS1:CJ1"/>
    <mergeCell ref="C3:E3"/>
    <mergeCell ref="C41:D41"/>
    <mergeCell ref="AU2:AW2"/>
    <mergeCell ref="AX2:AZ2"/>
    <mergeCell ref="BA2:BC2"/>
    <mergeCell ref="BD2:BF2"/>
    <mergeCell ref="F2:G2"/>
    <mergeCell ref="H2:J2"/>
    <mergeCell ref="K2:M2"/>
    <mergeCell ref="N2:P2"/>
    <mergeCell ref="Q2:S2"/>
    <mergeCell ref="T2:V2"/>
    <mergeCell ref="W2:Y2"/>
    <mergeCell ref="C51:D51"/>
    <mergeCell ref="C52:D52"/>
    <mergeCell ref="C43:D43"/>
    <mergeCell ref="C44:D44"/>
    <mergeCell ref="C45:D45"/>
    <mergeCell ref="C46:D46"/>
    <mergeCell ref="C47:D47"/>
    <mergeCell ref="C61:D61"/>
    <mergeCell ref="C62:D62"/>
    <mergeCell ref="C63:D63"/>
    <mergeCell ref="C64:D64"/>
    <mergeCell ref="C40:D40"/>
    <mergeCell ref="C58:D58"/>
    <mergeCell ref="C59:D59"/>
    <mergeCell ref="C60:D60"/>
    <mergeCell ref="C53:D53"/>
    <mergeCell ref="C54:D54"/>
    <mergeCell ref="C55:D55"/>
    <mergeCell ref="C56:D56"/>
    <mergeCell ref="C57:D57"/>
    <mergeCell ref="C48:D48"/>
    <mergeCell ref="C49:D49"/>
    <mergeCell ref="C50:D50"/>
    <mergeCell ref="Z2:AB2"/>
    <mergeCell ref="AC2:AE2"/>
    <mergeCell ref="AF2:AH2"/>
    <mergeCell ref="AI2:AK2"/>
    <mergeCell ref="AL2:AN2"/>
    <mergeCell ref="AO2:AQ2"/>
    <mergeCell ref="AR2:AT2"/>
    <mergeCell ref="BJ2:BL2"/>
    <mergeCell ref="BM2:BO2"/>
    <mergeCell ref="BP2:BR2"/>
    <mergeCell ref="BS2:BU2"/>
    <mergeCell ref="BV2:BX2"/>
    <mergeCell ref="AX3:AZ3"/>
    <mergeCell ref="BA3:BC3"/>
    <mergeCell ref="BD3:BF3"/>
    <mergeCell ref="BG3:BI3"/>
    <mergeCell ref="BG2:BI2"/>
    <mergeCell ref="BJ3:BL3"/>
    <mergeCell ref="BM3:BO3"/>
    <mergeCell ref="BP3:BR3"/>
    <mergeCell ref="BS3:BU3"/>
    <mergeCell ref="BV3:BX3"/>
    <mergeCell ref="AI3:AK3"/>
    <mergeCell ref="AL3:AN3"/>
    <mergeCell ref="AO3:AQ3"/>
    <mergeCell ref="AR3:AT3"/>
    <mergeCell ref="AU3:AW3"/>
    <mergeCell ref="T3:V3"/>
    <mergeCell ref="W3:Y3"/>
    <mergeCell ref="Z3:AB3"/>
    <mergeCell ref="AC3:AE3"/>
    <mergeCell ref="AF3:AH3"/>
    <mergeCell ref="F3:G3"/>
    <mergeCell ref="H3:J3"/>
    <mergeCell ref="K3:M3"/>
    <mergeCell ref="N3:P3"/>
    <mergeCell ref="Q3:S3"/>
    <mergeCell ref="BY3:CA3"/>
    <mergeCell ref="CB3:CD3"/>
    <mergeCell ref="CE3:CG3"/>
    <mergeCell ref="CH3:CJ3"/>
    <mergeCell ref="CH2:CJ2"/>
    <mergeCell ref="BY2:CA2"/>
    <mergeCell ref="CB2:CD2"/>
    <mergeCell ref="CE2:CG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92"/>
  <sheetViews>
    <sheetView zoomScale="120" zoomScaleNormal="12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3" sqref="D3"/>
    </sheetView>
  </sheetViews>
  <sheetFormatPr baseColWidth="10" defaultRowHeight="14.5" x14ac:dyDescent="0.35"/>
  <cols>
    <col min="1" max="1" width="5.453125" bestFit="1" customWidth="1"/>
    <col min="2" max="2" width="27" style="8" bestFit="1" customWidth="1"/>
    <col min="3" max="3" width="5.7265625" style="9" bestFit="1" customWidth="1"/>
    <col min="4" max="5" width="4.7265625" style="10" customWidth="1"/>
    <col min="6" max="6" width="4.7265625" style="9" customWidth="1"/>
    <col min="7" max="8" width="4.7265625" style="10" customWidth="1"/>
    <col min="9" max="9" width="4.7265625" style="9" customWidth="1"/>
    <col min="10" max="10" width="20.7265625" customWidth="1"/>
    <col min="11" max="11" width="10.7265625" style="13" customWidth="1"/>
    <col min="12" max="12" width="20.7265625" customWidth="1"/>
    <col min="13" max="13" width="10.7265625" style="13" customWidth="1"/>
    <col min="14" max="14" width="31.26953125" bestFit="1" customWidth="1"/>
  </cols>
  <sheetData>
    <row r="1" spans="1:14" x14ac:dyDescent="0.35">
      <c r="A1" s="49" t="s">
        <v>3</v>
      </c>
      <c r="B1" s="62" t="s">
        <v>56</v>
      </c>
      <c r="C1" s="60" t="s">
        <v>41</v>
      </c>
      <c r="D1" s="51" t="s">
        <v>57</v>
      </c>
      <c r="E1" s="51"/>
      <c r="F1" s="64"/>
      <c r="G1" s="65" t="s">
        <v>58</v>
      </c>
      <c r="H1" s="51"/>
      <c r="I1" s="64"/>
      <c r="J1" s="49" t="s">
        <v>38</v>
      </c>
      <c r="K1" s="60" t="s">
        <v>40</v>
      </c>
      <c r="L1" s="49" t="s">
        <v>39</v>
      </c>
      <c r="M1" s="60" t="s">
        <v>40</v>
      </c>
    </row>
    <row r="2" spans="1:14" x14ac:dyDescent="0.35">
      <c r="A2" s="50"/>
      <c r="B2" s="63"/>
      <c r="C2" s="61"/>
      <c r="D2" s="14" t="s">
        <v>42</v>
      </c>
      <c r="E2" s="14" t="s">
        <v>43</v>
      </c>
      <c r="F2" s="15" t="s">
        <v>44</v>
      </c>
      <c r="G2" s="14" t="s">
        <v>42</v>
      </c>
      <c r="H2" s="14" t="s">
        <v>43</v>
      </c>
      <c r="I2" s="15" t="s">
        <v>44</v>
      </c>
      <c r="J2" s="50"/>
      <c r="K2" s="61"/>
      <c r="L2" s="50"/>
      <c r="M2" s="61"/>
    </row>
    <row r="3" spans="1:14" x14ac:dyDescent="0.35">
      <c r="A3" s="7">
        <v>2022</v>
      </c>
      <c r="B3" s="22" t="str">
        <f>Tetthetsestimering!C3</f>
        <v>Vasselva 1</v>
      </c>
      <c r="C3" s="9">
        <f>Tetthetsestimering!C4</f>
        <v>100</v>
      </c>
      <c r="D3" s="10">
        <f>Tetthetsestimering!C6</f>
        <v>0</v>
      </c>
      <c r="E3" s="10">
        <f>Tetthetsestimering!C7</f>
        <v>0</v>
      </c>
      <c r="F3" s="9">
        <f>Tetthetsestimering!C8</f>
        <v>0</v>
      </c>
      <c r="G3" s="10">
        <f>Tetthetsestimering!D6</f>
        <v>0</v>
      </c>
      <c r="H3" s="10">
        <f>Tetthetsestimering!D7</f>
        <v>0</v>
      </c>
      <c r="I3" s="9">
        <f>Tetthetsestimering!D8</f>
        <v>0</v>
      </c>
      <c r="J3" s="11">
        <f>Tetthetsestimering!E41</f>
        <v>0</v>
      </c>
      <c r="K3" s="12"/>
      <c r="L3" s="11">
        <f>Tetthetsestimering!F41</f>
        <v>0</v>
      </c>
      <c r="M3" s="12"/>
    </row>
    <row r="4" spans="1:14" x14ac:dyDescent="0.35">
      <c r="A4" s="7"/>
      <c r="B4" s="22"/>
      <c r="J4" s="11"/>
      <c r="K4" s="12"/>
      <c r="L4" s="11"/>
      <c r="M4" s="12"/>
    </row>
    <row r="5" spans="1:14" x14ac:dyDescent="0.35">
      <c r="A5" s="7"/>
      <c r="B5" s="7"/>
      <c r="C5" s="10"/>
      <c r="F5" s="10"/>
      <c r="I5" s="10"/>
      <c r="J5" s="11"/>
      <c r="K5" s="11"/>
      <c r="L5" s="11"/>
      <c r="M5" s="11"/>
    </row>
    <row r="6" spans="1:14" x14ac:dyDescent="0.35">
      <c r="A6" s="7"/>
      <c r="B6" s="7"/>
      <c r="C6" s="10"/>
      <c r="F6" s="10"/>
      <c r="I6" s="10"/>
      <c r="J6" s="11"/>
      <c r="K6" s="11"/>
      <c r="L6" s="11"/>
      <c r="M6" s="11"/>
      <c r="N6" s="30"/>
    </row>
    <row r="7" spans="1:14" x14ac:dyDescent="0.35">
      <c r="A7" s="7"/>
      <c r="B7" s="7"/>
      <c r="C7" s="10"/>
      <c r="F7" s="10"/>
      <c r="I7" s="10"/>
      <c r="J7" s="11"/>
      <c r="K7" s="10"/>
      <c r="L7" s="11"/>
      <c r="M7" s="10"/>
    </row>
    <row r="8" spans="1:14" x14ac:dyDescent="0.35">
      <c r="A8" s="7"/>
      <c r="B8" s="7"/>
      <c r="C8" s="10"/>
      <c r="F8" s="10"/>
      <c r="I8" s="10"/>
      <c r="J8" s="11"/>
      <c r="K8" s="10"/>
      <c r="L8" s="11"/>
      <c r="M8" s="10"/>
      <c r="N8" s="7"/>
    </row>
    <row r="9" spans="1:14" x14ac:dyDescent="0.35">
      <c r="A9" s="7"/>
      <c r="B9" s="7"/>
      <c r="C9" s="10"/>
      <c r="F9" s="10"/>
      <c r="I9" s="10"/>
      <c r="J9" s="11"/>
      <c r="K9" s="10"/>
      <c r="L9" s="11"/>
      <c r="M9" s="10"/>
    </row>
    <row r="10" spans="1:14" x14ac:dyDescent="0.35">
      <c r="A10" s="7"/>
      <c r="B10" s="7"/>
      <c r="C10" s="10"/>
      <c r="F10" s="10"/>
      <c r="I10" s="10"/>
      <c r="J10" s="11"/>
      <c r="K10" s="10"/>
      <c r="L10" s="11"/>
      <c r="M10" s="10"/>
    </row>
    <row r="11" spans="1:14" x14ac:dyDescent="0.35">
      <c r="A11" s="7"/>
      <c r="B11" s="7"/>
      <c r="C11" s="10"/>
      <c r="F11" s="10"/>
      <c r="I11" s="10"/>
      <c r="J11" s="11"/>
      <c r="K11" s="10"/>
      <c r="L11" s="11"/>
      <c r="M11" s="10"/>
    </row>
    <row r="12" spans="1:14" x14ac:dyDescent="0.35">
      <c r="A12" s="7"/>
      <c r="B12" s="7"/>
      <c r="C12" s="10"/>
      <c r="F12" s="10"/>
      <c r="I12" s="10"/>
      <c r="J12" s="11"/>
      <c r="K12" s="10"/>
      <c r="L12" s="11"/>
      <c r="M12" s="10"/>
    </row>
    <row r="13" spans="1:14" x14ac:dyDescent="0.35">
      <c r="A13" s="7"/>
      <c r="B13" s="7"/>
      <c r="C13" s="10"/>
      <c r="F13" s="10"/>
      <c r="I13" s="10"/>
      <c r="J13" s="11"/>
      <c r="K13" s="11"/>
      <c r="L13" s="11"/>
      <c r="M13" s="11"/>
    </row>
    <row r="14" spans="1:14" x14ac:dyDescent="0.35">
      <c r="A14" s="7"/>
      <c r="B14" s="7"/>
      <c r="C14" s="10"/>
      <c r="F14" s="10"/>
      <c r="I14" s="10"/>
      <c r="J14" s="11"/>
      <c r="K14" s="11"/>
      <c r="L14" s="11"/>
      <c r="M14" s="11"/>
    </row>
    <row r="15" spans="1:14" x14ac:dyDescent="0.35">
      <c r="A15" s="7"/>
      <c r="B15" s="7"/>
      <c r="C15" s="10"/>
      <c r="F15" s="10"/>
      <c r="I15" s="10"/>
      <c r="J15" s="11"/>
      <c r="K15" s="10"/>
      <c r="L15" s="11"/>
      <c r="M15" s="10"/>
    </row>
    <row r="16" spans="1:14" x14ac:dyDescent="0.35">
      <c r="A16" s="7"/>
      <c r="B16" s="7"/>
      <c r="C16" s="10"/>
      <c r="F16" s="10"/>
      <c r="I16" s="10"/>
      <c r="J16" s="11"/>
      <c r="K16" s="10"/>
      <c r="L16" s="11"/>
      <c r="M16" s="10"/>
    </row>
    <row r="17" spans="1:14" x14ac:dyDescent="0.35">
      <c r="A17" s="7"/>
      <c r="B17" s="7"/>
      <c r="C17" s="10"/>
      <c r="F17" s="10"/>
      <c r="I17" s="10"/>
      <c r="J17" s="11"/>
      <c r="K17" s="10"/>
      <c r="L17" s="11"/>
      <c r="M17" s="10"/>
    </row>
    <row r="18" spans="1:14" x14ac:dyDescent="0.35">
      <c r="A18" s="7"/>
      <c r="B18" s="7"/>
      <c r="C18" s="10"/>
      <c r="F18" s="10"/>
      <c r="I18" s="10"/>
      <c r="J18" s="11"/>
      <c r="K18" s="10"/>
      <c r="L18" s="11"/>
      <c r="M18" s="10"/>
    </row>
    <row r="19" spans="1:14" x14ac:dyDescent="0.35">
      <c r="A19" s="7"/>
      <c r="B19" s="7"/>
      <c r="C19" s="10"/>
      <c r="F19" s="10"/>
      <c r="I19" s="10"/>
      <c r="J19" s="11"/>
      <c r="K19" s="10"/>
      <c r="L19" s="11"/>
      <c r="M19" s="10"/>
    </row>
    <row r="20" spans="1:14" x14ac:dyDescent="0.35">
      <c r="A20" s="7"/>
      <c r="B20" s="7"/>
      <c r="C20" s="10"/>
      <c r="F20" s="10"/>
      <c r="I20" s="10"/>
      <c r="J20" s="11"/>
      <c r="K20" s="10"/>
      <c r="L20" s="11"/>
      <c r="M20" s="10"/>
    </row>
    <row r="21" spans="1:14" x14ac:dyDescent="0.35">
      <c r="A21" s="7"/>
      <c r="B21" s="7"/>
      <c r="C21" s="10"/>
      <c r="F21" s="10"/>
      <c r="I21" s="10"/>
      <c r="J21" s="11"/>
      <c r="K21" s="10"/>
      <c r="L21" s="11"/>
      <c r="M21" s="10"/>
    </row>
    <row r="22" spans="1:14" x14ac:dyDescent="0.35">
      <c r="A22" s="7"/>
      <c r="B22" s="7"/>
      <c r="C22" s="10"/>
      <c r="F22" s="10"/>
      <c r="I22" s="10"/>
      <c r="J22" s="11"/>
      <c r="K22" s="11"/>
      <c r="L22" s="11"/>
      <c r="M22" s="11"/>
    </row>
    <row r="23" spans="1:14" x14ac:dyDescent="0.35">
      <c r="A23" s="7"/>
      <c r="B23" s="7"/>
      <c r="C23" s="10"/>
      <c r="F23" s="10"/>
      <c r="I23" s="10"/>
      <c r="J23" s="11"/>
      <c r="K23" s="11"/>
      <c r="L23" s="11"/>
      <c r="M23" s="11"/>
    </row>
    <row r="24" spans="1:14" x14ac:dyDescent="0.35">
      <c r="A24" s="7"/>
      <c r="B24" s="7"/>
      <c r="C24" s="10"/>
      <c r="F24" s="10"/>
      <c r="I24" s="10"/>
      <c r="J24" s="11"/>
      <c r="K24" s="11"/>
      <c r="L24" s="11"/>
      <c r="M24" s="11"/>
    </row>
    <row r="25" spans="1:14" x14ac:dyDescent="0.35">
      <c r="A25" s="7"/>
      <c r="B25" s="7"/>
      <c r="C25" s="10"/>
      <c r="F25" s="10"/>
      <c r="I25" s="10"/>
      <c r="J25" s="10"/>
      <c r="K25" s="10"/>
      <c r="L25" s="10"/>
      <c r="M25" s="10"/>
    </row>
    <row r="26" spans="1:14" x14ac:dyDescent="0.35">
      <c r="A26" s="7"/>
      <c r="B26" s="7"/>
      <c r="C26" s="10"/>
      <c r="F26" s="10"/>
      <c r="I26" s="10"/>
      <c r="J26" s="10"/>
      <c r="K26" s="10"/>
      <c r="L26" s="10"/>
      <c r="M26" s="10"/>
      <c r="N26" s="10"/>
    </row>
    <row r="27" spans="1:14" x14ac:dyDescent="0.35">
      <c r="A27" s="7"/>
      <c r="B27" s="7"/>
      <c r="C27" s="10"/>
      <c r="F27" s="10"/>
      <c r="I27" s="10"/>
      <c r="J27" s="10"/>
      <c r="K27" s="10"/>
      <c r="L27" s="10"/>
      <c r="M27" s="10"/>
    </row>
    <row r="28" spans="1:14" x14ac:dyDescent="0.35">
      <c r="A28" s="7"/>
      <c r="B28" s="7"/>
      <c r="C28" s="10"/>
      <c r="F28" s="10"/>
      <c r="I28" s="10"/>
      <c r="J28" s="10"/>
      <c r="K28" s="10"/>
      <c r="L28" s="10"/>
      <c r="M28" s="10"/>
    </row>
    <row r="29" spans="1:14" x14ac:dyDescent="0.35">
      <c r="A29" s="7"/>
      <c r="B29" s="7"/>
      <c r="C29" s="10"/>
      <c r="F29" s="10"/>
      <c r="I29" s="10"/>
      <c r="J29" s="10"/>
      <c r="K29" s="10"/>
      <c r="L29" s="10"/>
      <c r="M29" s="10"/>
    </row>
    <row r="30" spans="1:14" x14ac:dyDescent="0.35">
      <c r="A30" s="7"/>
      <c r="B30" s="7"/>
      <c r="C30" s="10"/>
      <c r="F30" s="10"/>
      <c r="I30" s="10"/>
      <c r="J30" s="10"/>
      <c r="K30" s="10"/>
      <c r="L30" s="10"/>
      <c r="M30" s="10"/>
    </row>
    <row r="31" spans="1:14" x14ac:dyDescent="0.35">
      <c r="A31" s="7"/>
      <c r="B31" s="7"/>
      <c r="C31" s="10"/>
      <c r="F31" s="10"/>
      <c r="I31" s="10"/>
      <c r="J31" s="10"/>
      <c r="K31" s="10"/>
      <c r="L31" s="10"/>
      <c r="M31" s="10"/>
    </row>
    <row r="32" spans="1:14" x14ac:dyDescent="0.35">
      <c r="A32" s="7"/>
      <c r="B32" s="7"/>
      <c r="C32" s="10"/>
      <c r="F32" s="10"/>
      <c r="I32" s="10"/>
      <c r="J32" s="10"/>
      <c r="K32" s="10"/>
      <c r="L32" s="10"/>
      <c r="M32" s="10"/>
    </row>
    <row r="33" spans="1:13" x14ac:dyDescent="0.35">
      <c r="A33" s="7"/>
      <c r="B33" s="7"/>
      <c r="C33" s="10"/>
      <c r="F33" s="10"/>
      <c r="I33" s="10"/>
      <c r="J33" s="10"/>
      <c r="K33" s="10"/>
      <c r="L33" s="10"/>
      <c r="M33" s="10"/>
    </row>
    <row r="34" spans="1:13" x14ac:dyDescent="0.35">
      <c r="A34" s="7"/>
      <c r="B34" s="7"/>
      <c r="C34" s="10"/>
      <c r="F34" s="10"/>
      <c r="I34" s="10"/>
      <c r="J34" s="10"/>
      <c r="K34" s="10"/>
      <c r="L34" s="10"/>
      <c r="M34" s="10"/>
    </row>
    <row r="35" spans="1:13" x14ac:dyDescent="0.35">
      <c r="A35" s="7"/>
      <c r="B35" s="7"/>
      <c r="C35" s="10"/>
      <c r="F35" s="10"/>
      <c r="I35" s="10"/>
      <c r="J35" s="10"/>
      <c r="K35" s="10"/>
      <c r="L35" s="10"/>
      <c r="M35" s="10"/>
    </row>
    <row r="36" spans="1:13" x14ac:dyDescent="0.35">
      <c r="A36" s="7"/>
      <c r="B36" s="7"/>
      <c r="C36" s="10"/>
      <c r="F36" s="10"/>
      <c r="I36" s="10"/>
      <c r="J36" s="10"/>
      <c r="K36" s="10"/>
      <c r="L36" s="10"/>
      <c r="M36" s="10"/>
    </row>
    <row r="37" spans="1:13" x14ac:dyDescent="0.35">
      <c r="A37" s="7"/>
      <c r="B37" s="7"/>
      <c r="C37" s="10"/>
      <c r="F37" s="10"/>
      <c r="I37" s="10"/>
      <c r="J37" s="10"/>
      <c r="K37" s="10"/>
      <c r="L37" s="10"/>
      <c r="M37" s="10"/>
    </row>
    <row r="38" spans="1:13" x14ac:dyDescent="0.35">
      <c r="A38" s="7"/>
      <c r="B38" s="7"/>
      <c r="C38" s="10"/>
      <c r="F38" s="10"/>
      <c r="I38" s="10"/>
      <c r="J38" s="10"/>
      <c r="K38" s="10"/>
      <c r="L38" s="10"/>
      <c r="M38" s="10"/>
    </row>
    <row r="39" spans="1:13" x14ac:dyDescent="0.35">
      <c r="A39" s="7"/>
      <c r="B39" s="7"/>
      <c r="C39" s="10"/>
      <c r="F39" s="10"/>
      <c r="I39" s="10"/>
      <c r="J39" s="10"/>
      <c r="K39" s="10"/>
      <c r="L39" s="10"/>
      <c r="M39" s="10"/>
    </row>
    <row r="40" spans="1:13" x14ac:dyDescent="0.35">
      <c r="A40" s="7"/>
      <c r="B40" s="7"/>
      <c r="C40" s="10"/>
      <c r="F40" s="10"/>
      <c r="I40" s="10"/>
      <c r="J40" s="10"/>
      <c r="K40" s="10"/>
      <c r="L40" s="10"/>
      <c r="M40" s="10"/>
    </row>
    <row r="41" spans="1:13" x14ac:dyDescent="0.35">
      <c r="A41" s="7"/>
      <c r="B41" s="7"/>
      <c r="C41" s="10"/>
      <c r="F41" s="10"/>
      <c r="I41" s="10"/>
      <c r="J41" s="10"/>
      <c r="K41" s="10"/>
      <c r="L41" s="10"/>
      <c r="M41" s="10"/>
    </row>
    <row r="42" spans="1:13" x14ac:dyDescent="0.35">
      <c r="A42" s="7"/>
      <c r="B42" s="7"/>
      <c r="C42" s="10"/>
      <c r="F42" s="10"/>
      <c r="I42" s="10"/>
      <c r="J42" s="10"/>
      <c r="K42" s="10"/>
      <c r="L42" s="10"/>
      <c r="M42" s="10"/>
    </row>
    <row r="43" spans="1:13" x14ac:dyDescent="0.35">
      <c r="A43" s="7"/>
      <c r="B43" s="7"/>
      <c r="C43" s="10"/>
      <c r="F43" s="10"/>
      <c r="I43" s="10"/>
      <c r="J43" s="10"/>
      <c r="K43" s="10"/>
      <c r="L43" s="10"/>
      <c r="M43" s="10"/>
    </row>
    <row r="44" spans="1:13" x14ac:dyDescent="0.35">
      <c r="A44" s="7"/>
      <c r="B44" s="7"/>
      <c r="C44" s="10"/>
      <c r="F44" s="10"/>
      <c r="I44" s="10"/>
      <c r="J44" s="10"/>
      <c r="K44" s="10"/>
      <c r="L44" s="10"/>
      <c r="M44" s="10"/>
    </row>
    <row r="45" spans="1:13" x14ac:dyDescent="0.35">
      <c r="A45" s="7"/>
      <c r="B45" s="7"/>
      <c r="C45" s="10"/>
      <c r="F45" s="10"/>
      <c r="I45" s="10"/>
      <c r="J45" s="10"/>
      <c r="K45" s="10"/>
      <c r="L45" s="10"/>
      <c r="M45" s="10"/>
    </row>
    <row r="46" spans="1:13" x14ac:dyDescent="0.35">
      <c r="A46" s="7"/>
      <c r="B46" s="7"/>
      <c r="C46" s="10"/>
      <c r="F46" s="10"/>
      <c r="I46" s="10"/>
      <c r="J46" s="10"/>
      <c r="K46" s="10"/>
      <c r="L46" s="10"/>
      <c r="M46" s="10"/>
    </row>
    <row r="47" spans="1:13" x14ac:dyDescent="0.35">
      <c r="A47" s="7"/>
      <c r="B47" s="7"/>
      <c r="C47" s="10"/>
      <c r="F47" s="10"/>
      <c r="I47" s="10"/>
      <c r="J47" s="10"/>
      <c r="K47" s="10"/>
      <c r="L47" s="10"/>
      <c r="M47" s="10"/>
    </row>
    <row r="48" spans="1:13" x14ac:dyDescent="0.35">
      <c r="A48" s="7"/>
      <c r="B48" s="7"/>
      <c r="C48" s="10"/>
      <c r="F48" s="10"/>
      <c r="I48" s="10"/>
      <c r="J48" s="10"/>
      <c r="K48" s="10"/>
      <c r="L48" s="10"/>
      <c r="M48" s="10"/>
    </row>
    <row r="49" spans="1:13" x14ac:dyDescent="0.35">
      <c r="A49" s="7"/>
      <c r="B49" s="7"/>
      <c r="C49" s="10"/>
      <c r="F49" s="10"/>
      <c r="I49" s="10"/>
      <c r="J49" s="10"/>
      <c r="K49" s="10"/>
      <c r="L49" s="10"/>
      <c r="M49" s="10"/>
    </row>
    <row r="50" spans="1:13" x14ac:dyDescent="0.35">
      <c r="A50" s="7"/>
      <c r="B50" s="7"/>
      <c r="C50" s="10"/>
      <c r="F50" s="10"/>
      <c r="I50" s="10"/>
      <c r="J50" s="10"/>
      <c r="K50" s="10"/>
      <c r="L50" s="10"/>
      <c r="M50" s="10"/>
    </row>
    <row r="51" spans="1:13" x14ac:dyDescent="0.35">
      <c r="A51" s="7"/>
      <c r="B51" s="7"/>
      <c r="C51" s="10"/>
      <c r="F51" s="10"/>
      <c r="I51" s="10"/>
      <c r="J51" s="10"/>
      <c r="K51" s="10"/>
      <c r="L51" s="10"/>
      <c r="M51" s="10"/>
    </row>
    <row r="52" spans="1:13" x14ac:dyDescent="0.35">
      <c r="A52" s="7"/>
      <c r="B52" s="7"/>
      <c r="C52" s="10"/>
      <c r="F52" s="10"/>
      <c r="I52" s="10"/>
      <c r="J52" s="10"/>
      <c r="K52" s="10"/>
      <c r="L52" s="10"/>
      <c r="M52" s="10"/>
    </row>
    <row r="53" spans="1:13" x14ac:dyDescent="0.35">
      <c r="A53" s="7"/>
      <c r="B53" s="7"/>
      <c r="C53" s="10"/>
      <c r="F53" s="10"/>
      <c r="I53" s="10"/>
      <c r="J53" s="10"/>
      <c r="K53" s="10"/>
      <c r="L53" s="10"/>
      <c r="M53" s="10"/>
    </row>
    <row r="54" spans="1:13" x14ac:dyDescent="0.35">
      <c r="A54" s="7"/>
      <c r="B54" s="7"/>
      <c r="C54" s="10"/>
      <c r="F54" s="10"/>
      <c r="I54" s="10"/>
      <c r="J54" s="10"/>
      <c r="K54" s="10"/>
      <c r="L54" s="10"/>
      <c r="M54" s="10"/>
    </row>
    <row r="55" spans="1:13" x14ac:dyDescent="0.35">
      <c r="A55" s="7"/>
      <c r="B55" s="7"/>
      <c r="C55" s="10"/>
      <c r="F55" s="10"/>
      <c r="I55" s="10"/>
      <c r="J55" s="10"/>
      <c r="K55" s="10"/>
      <c r="L55" s="10"/>
      <c r="M55" s="10"/>
    </row>
    <row r="56" spans="1:13" x14ac:dyDescent="0.35">
      <c r="A56" s="7"/>
      <c r="B56" s="7"/>
      <c r="C56" s="10"/>
      <c r="F56" s="10"/>
      <c r="I56" s="10"/>
      <c r="J56" s="10"/>
      <c r="K56" s="10"/>
      <c r="L56" s="10"/>
      <c r="M56" s="10"/>
    </row>
    <row r="57" spans="1:13" x14ac:dyDescent="0.35">
      <c r="A57" s="7"/>
      <c r="B57" s="7"/>
      <c r="C57" s="10"/>
      <c r="F57" s="10"/>
      <c r="I57" s="10"/>
      <c r="J57" s="10"/>
      <c r="K57" s="10"/>
      <c r="L57" s="10"/>
      <c r="M57" s="10"/>
    </row>
    <row r="58" spans="1:13" x14ac:dyDescent="0.35">
      <c r="A58" s="7"/>
      <c r="B58" s="7"/>
      <c r="C58" s="10"/>
      <c r="F58" s="10"/>
      <c r="I58" s="10"/>
      <c r="J58" s="10"/>
      <c r="K58" s="10"/>
      <c r="L58" s="10"/>
      <c r="M58" s="10"/>
    </row>
    <row r="59" spans="1:13" x14ac:dyDescent="0.35">
      <c r="A59" s="7"/>
      <c r="B59" s="7"/>
      <c r="C59" s="10"/>
      <c r="F59" s="10"/>
      <c r="I59" s="10"/>
      <c r="J59" s="10"/>
      <c r="K59" s="10"/>
      <c r="L59" s="10"/>
      <c r="M59" s="10"/>
    </row>
    <row r="60" spans="1:13" x14ac:dyDescent="0.35">
      <c r="A60" s="7"/>
      <c r="B60" s="7"/>
      <c r="C60" s="10"/>
      <c r="F60" s="10"/>
      <c r="I60" s="10"/>
      <c r="J60" s="10"/>
      <c r="K60" s="10"/>
      <c r="L60" s="10"/>
      <c r="M60" s="10"/>
    </row>
    <row r="61" spans="1:13" x14ac:dyDescent="0.35">
      <c r="A61" s="7"/>
      <c r="B61" s="7"/>
      <c r="C61" s="10"/>
      <c r="F61" s="10"/>
      <c r="I61" s="10"/>
      <c r="J61" s="10"/>
      <c r="K61" s="10"/>
      <c r="L61" s="10"/>
      <c r="M61" s="10"/>
    </row>
    <row r="62" spans="1:13" x14ac:dyDescent="0.35">
      <c r="A62" s="7"/>
      <c r="B62" s="7"/>
      <c r="C62" s="10"/>
      <c r="F62" s="10"/>
      <c r="I62" s="10"/>
      <c r="J62" s="10"/>
      <c r="K62" s="10"/>
      <c r="L62" s="10"/>
      <c r="M62" s="10"/>
    </row>
    <row r="63" spans="1:13" x14ac:dyDescent="0.35">
      <c r="A63" s="7"/>
      <c r="B63" s="7"/>
      <c r="C63" s="10"/>
      <c r="F63" s="10"/>
      <c r="I63" s="10"/>
      <c r="J63" s="10"/>
      <c r="K63" s="10"/>
      <c r="L63" s="10"/>
      <c r="M63" s="10"/>
    </row>
    <row r="64" spans="1:13" x14ac:dyDescent="0.35">
      <c r="A64" s="7"/>
      <c r="B64" s="7"/>
      <c r="C64" s="10"/>
      <c r="F64" s="10"/>
      <c r="I64" s="10"/>
      <c r="J64" s="10"/>
      <c r="K64" s="10"/>
      <c r="L64" s="10"/>
      <c r="M64" s="10"/>
    </row>
    <row r="65" spans="1:13" x14ac:dyDescent="0.35">
      <c r="A65" s="7"/>
      <c r="B65" s="7"/>
      <c r="C65" s="10"/>
      <c r="F65" s="10"/>
      <c r="I65" s="10"/>
      <c r="J65" s="10"/>
      <c r="K65" s="10"/>
      <c r="L65" s="10"/>
      <c r="M65" s="10"/>
    </row>
    <row r="66" spans="1:13" x14ac:dyDescent="0.35">
      <c r="A66" s="7"/>
      <c r="B66" s="7"/>
      <c r="C66" s="10"/>
      <c r="F66" s="10"/>
      <c r="I66" s="10"/>
      <c r="J66" s="10"/>
      <c r="K66" s="10"/>
      <c r="L66" s="10"/>
      <c r="M66" s="10"/>
    </row>
    <row r="67" spans="1:13" x14ac:dyDescent="0.35">
      <c r="A67" s="7"/>
      <c r="B67" s="7"/>
      <c r="C67" s="10"/>
      <c r="F67" s="10"/>
      <c r="I67" s="10"/>
      <c r="J67" s="10"/>
      <c r="K67" s="10"/>
      <c r="L67" s="10"/>
      <c r="M67" s="10"/>
    </row>
    <row r="68" spans="1:13" x14ac:dyDescent="0.35">
      <c r="A68" s="7"/>
      <c r="B68" s="7"/>
      <c r="C68" s="10"/>
      <c r="F68" s="10"/>
      <c r="I68" s="10"/>
      <c r="J68" s="10"/>
      <c r="K68" s="10"/>
      <c r="L68" s="10"/>
      <c r="M68" s="10"/>
    </row>
    <row r="69" spans="1:13" x14ac:dyDescent="0.35">
      <c r="A69" s="7"/>
      <c r="B69" s="7"/>
      <c r="C69" s="10"/>
      <c r="F69" s="10"/>
      <c r="I69" s="10"/>
      <c r="J69" s="10"/>
      <c r="K69"/>
      <c r="L69" s="10"/>
      <c r="M69"/>
    </row>
    <row r="70" spans="1:13" x14ac:dyDescent="0.35">
      <c r="A70" s="7"/>
      <c r="B70" s="7"/>
      <c r="C70" s="10"/>
      <c r="F70" s="10"/>
      <c r="I70" s="10"/>
      <c r="J70" s="10"/>
      <c r="K70"/>
      <c r="L70" s="10"/>
      <c r="M70"/>
    </row>
    <row r="71" spans="1:13" x14ac:dyDescent="0.35">
      <c r="A71" s="7"/>
      <c r="B71" s="7"/>
      <c r="C71" s="10"/>
      <c r="F71" s="10"/>
      <c r="I71" s="10"/>
      <c r="J71" s="10"/>
      <c r="K71" s="10"/>
      <c r="L71" s="10"/>
      <c r="M71" s="10"/>
    </row>
    <row r="72" spans="1:13" x14ac:dyDescent="0.35">
      <c r="A72" s="7"/>
      <c r="B72" s="7"/>
      <c r="C72" s="10"/>
      <c r="F72" s="10"/>
      <c r="I72" s="10"/>
      <c r="J72" s="10"/>
      <c r="K72"/>
      <c r="L72" s="10"/>
      <c r="M72"/>
    </row>
    <row r="73" spans="1:13" x14ac:dyDescent="0.35">
      <c r="A73" s="7"/>
      <c r="B73" s="7"/>
      <c r="C73" s="10"/>
      <c r="F73" s="10"/>
      <c r="I73" s="10"/>
      <c r="J73" s="10"/>
      <c r="K73"/>
      <c r="L73" s="10"/>
      <c r="M73"/>
    </row>
    <row r="74" spans="1:13" x14ac:dyDescent="0.35">
      <c r="A74" s="7"/>
      <c r="B74" s="7"/>
      <c r="C74" s="10"/>
      <c r="F74" s="10"/>
      <c r="I74" s="10"/>
      <c r="K74" s="10"/>
      <c r="M74" s="10"/>
    </row>
    <row r="75" spans="1:13" x14ac:dyDescent="0.35">
      <c r="A75" s="7"/>
      <c r="B75" s="7"/>
      <c r="C75" s="10"/>
      <c r="F75" s="10"/>
      <c r="I75" s="10"/>
      <c r="J75" s="10"/>
      <c r="K75" s="10"/>
      <c r="L75" s="10"/>
      <c r="M75" s="10"/>
    </row>
    <row r="76" spans="1:13" x14ac:dyDescent="0.35">
      <c r="A76" s="7"/>
      <c r="B76" s="7"/>
      <c r="C76" s="10"/>
      <c r="F76" s="10"/>
      <c r="I76" s="10"/>
      <c r="K76" s="10"/>
      <c r="M76" s="10"/>
    </row>
    <row r="77" spans="1:13" x14ac:dyDescent="0.35">
      <c r="A77" s="7"/>
      <c r="B77" s="7"/>
      <c r="C77" s="10"/>
      <c r="F77" s="10"/>
      <c r="I77" s="10"/>
      <c r="J77" s="10"/>
      <c r="K77" s="10"/>
      <c r="M77" s="10"/>
    </row>
    <row r="78" spans="1:13" x14ac:dyDescent="0.35">
      <c r="A78" s="7"/>
      <c r="B78" s="7"/>
      <c r="C78" s="10"/>
      <c r="F78" s="10"/>
      <c r="I78" s="10"/>
      <c r="K78" s="10"/>
      <c r="M78" s="10"/>
    </row>
    <row r="79" spans="1:13" x14ac:dyDescent="0.35">
      <c r="A79" s="7"/>
      <c r="B79" s="7"/>
      <c r="C79" s="10"/>
      <c r="F79" s="10"/>
      <c r="I79" s="10"/>
      <c r="J79" s="10"/>
      <c r="K79" s="10"/>
      <c r="L79" s="10"/>
      <c r="M79" s="10"/>
    </row>
    <row r="80" spans="1:13" s="16" customFormat="1" x14ac:dyDescent="0.35">
      <c r="A80" s="7"/>
      <c r="B80" s="7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35">
      <c r="A81" s="7"/>
      <c r="B81" s="7"/>
      <c r="C81" s="10"/>
      <c r="F81" s="10"/>
      <c r="I81" s="10"/>
      <c r="J81" s="10"/>
      <c r="K81"/>
      <c r="M81"/>
    </row>
    <row r="82" spans="1:13" x14ac:dyDescent="0.35">
      <c r="A82" s="7"/>
      <c r="B82" s="7"/>
      <c r="C82" s="10"/>
      <c r="F82" s="10"/>
      <c r="I82" s="10"/>
      <c r="J82" s="10"/>
      <c r="K82"/>
      <c r="M82"/>
    </row>
    <row r="83" spans="1:13" x14ac:dyDescent="0.35">
      <c r="A83" s="7"/>
      <c r="B83" s="7"/>
      <c r="C83" s="10"/>
      <c r="F83" s="10"/>
      <c r="I83" s="10"/>
      <c r="J83" s="10"/>
      <c r="K83"/>
      <c r="M83"/>
    </row>
    <row r="84" spans="1:13" x14ac:dyDescent="0.35">
      <c r="A84" s="7"/>
      <c r="B84" s="7"/>
      <c r="C84" s="10"/>
      <c r="F84" s="10"/>
      <c r="I84" s="10"/>
      <c r="J84" s="10"/>
      <c r="K84"/>
      <c r="L84" s="10"/>
      <c r="M84"/>
    </row>
    <row r="85" spans="1:13" x14ac:dyDescent="0.35">
      <c r="A85" s="7"/>
      <c r="B85" s="7"/>
      <c r="C85" s="10"/>
      <c r="F85" s="10"/>
      <c r="I85" s="10"/>
      <c r="J85" s="10"/>
      <c r="K85"/>
      <c r="L85" s="10"/>
      <c r="M85"/>
    </row>
    <row r="86" spans="1:13" x14ac:dyDescent="0.35">
      <c r="A86" s="7"/>
      <c r="B86" s="7"/>
      <c r="C86" s="10"/>
      <c r="F86" s="10"/>
      <c r="I86" s="10"/>
      <c r="J86" s="10"/>
      <c r="K86"/>
      <c r="M86"/>
    </row>
    <row r="87" spans="1:13" x14ac:dyDescent="0.35">
      <c r="A87" s="7"/>
      <c r="B87" s="7"/>
      <c r="C87" s="10"/>
      <c r="F87" s="10"/>
      <c r="I87" s="10"/>
      <c r="J87" s="10"/>
      <c r="K87"/>
      <c r="L87" s="10"/>
      <c r="M87"/>
    </row>
    <row r="88" spans="1:13" x14ac:dyDescent="0.35">
      <c r="A88" s="7"/>
      <c r="B88" s="7"/>
      <c r="C88" s="10"/>
      <c r="F88" s="10"/>
      <c r="I88" s="10"/>
      <c r="J88" s="10"/>
      <c r="K88"/>
      <c r="L88" s="10"/>
      <c r="M88"/>
    </row>
    <row r="89" spans="1:13" x14ac:dyDescent="0.35">
      <c r="A89" s="7"/>
      <c r="B89" s="7"/>
      <c r="C89" s="10"/>
      <c r="F89" s="10"/>
      <c r="I89" s="10"/>
      <c r="J89" s="10"/>
      <c r="K89"/>
      <c r="L89" s="10"/>
      <c r="M89"/>
    </row>
    <row r="90" spans="1:13" x14ac:dyDescent="0.35">
      <c r="A90" s="7"/>
      <c r="B90" s="7"/>
      <c r="C90" s="10"/>
      <c r="F90" s="10"/>
      <c r="I90" s="10"/>
      <c r="J90" s="10"/>
      <c r="K90"/>
      <c r="L90" s="10"/>
      <c r="M90"/>
    </row>
    <row r="91" spans="1:13" x14ac:dyDescent="0.35">
      <c r="A91" s="7"/>
      <c r="B91" s="7"/>
      <c r="C91" s="10"/>
      <c r="F91" s="10"/>
      <c r="I91" s="10"/>
      <c r="K91"/>
      <c r="M91"/>
    </row>
    <row r="92" spans="1:13" s="16" customFormat="1" x14ac:dyDescent="0.35">
      <c r="A92" s="7"/>
      <c r="B92" s="7"/>
      <c r="C92" s="10"/>
      <c r="D92" s="10"/>
      <c r="E92" s="10"/>
      <c r="F92" s="10"/>
      <c r="G92" s="10"/>
      <c r="H92" s="10"/>
      <c r="I92" s="10"/>
      <c r="J92" s="10"/>
      <c r="K92"/>
      <c r="L92"/>
      <c r="M92"/>
    </row>
  </sheetData>
  <mergeCells count="9">
    <mergeCell ref="K1:K2"/>
    <mergeCell ref="L1:L2"/>
    <mergeCell ref="M1:M2"/>
    <mergeCell ref="A1:A2"/>
    <mergeCell ref="B1:B2"/>
    <mergeCell ref="C1:C2"/>
    <mergeCell ref="D1:F1"/>
    <mergeCell ref="G1:I1"/>
    <mergeCell ref="J1:J2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63"/>
  <sheetViews>
    <sheetView workbookViewId="0">
      <selection activeCell="W16" sqref="W16"/>
    </sheetView>
  </sheetViews>
  <sheetFormatPr baseColWidth="10" defaultRowHeight="14.5" x14ac:dyDescent="0.35"/>
  <sheetData>
    <row r="1" spans="1:10" x14ac:dyDescent="0.35">
      <c r="A1" s="24" t="s">
        <v>66</v>
      </c>
      <c r="B1" s="24" t="s">
        <v>68</v>
      </c>
      <c r="C1" s="24">
        <v>2022</v>
      </c>
      <c r="D1" s="24">
        <v>2023</v>
      </c>
      <c r="E1" s="24">
        <v>2024</v>
      </c>
      <c r="F1" s="24">
        <v>2025</v>
      </c>
      <c r="G1" s="24">
        <v>2026</v>
      </c>
      <c r="H1" s="24">
        <v>2027</v>
      </c>
      <c r="I1" s="24">
        <v>2028</v>
      </c>
      <c r="J1" s="24">
        <v>2029</v>
      </c>
    </row>
    <row r="2" spans="1:10" x14ac:dyDescent="0.35">
      <c r="A2" t="s">
        <v>72</v>
      </c>
      <c r="B2" s="28">
        <f>SUM(C2:J2)</f>
        <v>0</v>
      </c>
      <c r="C2" s="27">
        <v>0</v>
      </c>
      <c r="D2" s="27">
        <v>0</v>
      </c>
      <c r="E2" s="27">
        <v>0</v>
      </c>
      <c r="F2" s="27">
        <v>0</v>
      </c>
      <c r="G2" s="27">
        <v>0</v>
      </c>
      <c r="H2" s="27">
        <v>0</v>
      </c>
      <c r="I2" s="27">
        <v>0</v>
      </c>
      <c r="J2" s="27">
        <v>0</v>
      </c>
    </row>
    <row r="3" spans="1:10" x14ac:dyDescent="0.35">
      <c r="A3" s="37" t="s">
        <v>73</v>
      </c>
      <c r="B3" s="28">
        <f t="shared" ref="B3:B63" si="0">SUM(C3:J3)</f>
        <v>0</v>
      </c>
      <c r="C3" s="27">
        <v>0</v>
      </c>
      <c r="D3" s="27">
        <v>0</v>
      </c>
      <c r="E3" s="27">
        <v>0</v>
      </c>
      <c r="F3" s="27">
        <v>0</v>
      </c>
      <c r="G3" s="27">
        <v>0</v>
      </c>
      <c r="H3" s="27">
        <v>0</v>
      </c>
      <c r="I3" s="27">
        <v>0</v>
      </c>
      <c r="J3" s="27">
        <v>0</v>
      </c>
    </row>
    <row r="4" spans="1:10" x14ac:dyDescent="0.35">
      <c r="A4" s="37" t="s">
        <v>74</v>
      </c>
      <c r="B4" s="28">
        <f t="shared" si="0"/>
        <v>0</v>
      </c>
      <c r="C4" s="27">
        <v>0</v>
      </c>
      <c r="D4" s="27">
        <v>0</v>
      </c>
      <c r="E4" s="27">
        <v>0</v>
      </c>
      <c r="F4" s="27">
        <v>0</v>
      </c>
      <c r="G4" s="27">
        <v>0</v>
      </c>
      <c r="H4" s="27">
        <v>0</v>
      </c>
      <c r="I4" s="27">
        <v>0</v>
      </c>
      <c r="J4" s="27">
        <v>0</v>
      </c>
    </row>
    <row r="5" spans="1:10" x14ac:dyDescent="0.35">
      <c r="A5" s="37" t="s">
        <v>75</v>
      </c>
      <c r="B5" s="28">
        <f t="shared" si="0"/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  <c r="H5" s="27">
        <v>0</v>
      </c>
      <c r="I5" s="27">
        <v>0</v>
      </c>
      <c r="J5" s="27">
        <v>0</v>
      </c>
    </row>
    <row r="6" spans="1:10" x14ac:dyDescent="0.35">
      <c r="A6" s="37" t="s">
        <v>76</v>
      </c>
      <c r="B6" s="28">
        <f t="shared" si="0"/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  <c r="H6" s="27">
        <v>0</v>
      </c>
      <c r="I6" s="27">
        <v>0</v>
      </c>
      <c r="J6" s="27">
        <v>0</v>
      </c>
    </row>
    <row r="7" spans="1:10" x14ac:dyDescent="0.35">
      <c r="A7" s="37" t="s">
        <v>77</v>
      </c>
      <c r="B7" s="28">
        <f t="shared" si="0"/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  <c r="H7" s="27">
        <v>0</v>
      </c>
      <c r="I7" s="27">
        <v>0</v>
      </c>
      <c r="J7" s="27">
        <v>0</v>
      </c>
    </row>
    <row r="8" spans="1:10" x14ac:dyDescent="0.35">
      <c r="A8" s="37" t="s">
        <v>78</v>
      </c>
      <c r="B8" s="28">
        <f t="shared" si="0"/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</row>
    <row r="9" spans="1:10" x14ac:dyDescent="0.35">
      <c r="A9" s="37" t="s">
        <v>135</v>
      </c>
      <c r="B9" s="28">
        <f t="shared" si="0"/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</row>
    <row r="10" spans="1:10" x14ac:dyDescent="0.35">
      <c r="A10" s="37" t="s">
        <v>79</v>
      </c>
      <c r="B10" s="28">
        <f t="shared" si="0"/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</row>
    <row r="11" spans="1:10" x14ac:dyDescent="0.35">
      <c r="A11" s="37" t="s">
        <v>80</v>
      </c>
      <c r="B11" s="28">
        <f t="shared" si="0"/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</row>
    <row r="12" spans="1:10" x14ac:dyDescent="0.35">
      <c r="A12" s="37" t="s">
        <v>81</v>
      </c>
      <c r="B12" s="28">
        <f t="shared" si="0"/>
        <v>0</v>
      </c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</row>
    <row r="13" spans="1:10" x14ac:dyDescent="0.35">
      <c r="A13" s="37" t="s">
        <v>82</v>
      </c>
      <c r="B13" s="28">
        <f t="shared" si="0"/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</row>
    <row r="14" spans="1:10" x14ac:dyDescent="0.35">
      <c r="A14" s="37" t="s">
        <v>83</v>
      </c>
      <c r="B14" s="28">
        <f t="shared" si="0"/>
        <v>6</v>
      </c>
      <c r="C14" s="27">
        <v>6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</row>
    <row r="15" spans="1:10" x14ac:dyDescent="0.35">
      <c r="A15" s="37" t="s">
        <v>84</v>
      </c>
      <c r="B15" s="28">
        <f t="shared" si="0"/>
        <v>7</v>
      </c>
      <c r="C15" s="27">
        <v>7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</row>
    <row r="16" spans="1:10" x14ac:dyDescent="0.35">
      <c r="A16" s="37" t="s">
        <v>85</v>
      </c>
      <c r="B16" s="28">
        <f t="shared" si="0"/>
        <v>6</v>
      </c>
      <c r="C16" s="27">
        <v>6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</row>
    <row r="17" spans="1:10" x14ac:dyDescent="0.35">
      <c r="A17" s="37" t="s">
        <v>86</v>
      </c>
      <c r="B17" s="28">
        <f t="shared" si="0"/>
        <v>6</v>
      </c>
      <c r="C17" s="27">
        <v>6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</row>
    <row r="18" spans="1:10" x14ac:dyDescent="0.35">
      <c r="A18" s="37" t="s">
        <v>87</v>
      </c>
      <c r="B18" s="28">
        <f t="shared" si="0"/>
        <v>5</v>
      </c>
      <c r="C18" s="27">
        <v>5</v>
      </c>
      <c r="D18" s="27">
        <v>0</v>
      </c>
      <c r="E18" s="27">
        <v>0</v>
      </c>
      <c r="F18" s="27">
        <v>0</v>
      </c>
      <c r="G18" s="27">
        <v>0</v>
      </c>
      <c r="H18" s="27">
        <v>0</v>
      </c>
      <c r="I18" s="27">
        <v>0</v>
      </c>
      <c r="J18" s="27">
        <v>0</v>
      </c>
    </row>
    <row r="19" spans="1:10" x14ac:dyDescent="0.35">
      <c r="A19" s="37" t="s">
        <v>88</v>
      </c>
      <c r="B19" s="28">
        <f t="shared" si="0"/>
        <v>1</v>
      </c>
      <c r="C19" s="27">
        <v>1</v>
      </c>
      <c r="D19" s="27">
        <v>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</row>
    <row r="20" spans="1:10" x14ac:dyDescent="0.35">
      <c r="A20" s="37" t="s">
        <v>89</v>
      </c>
      <c r="B20" s="28">
        <f t="shared" si="0"/>
        <v>1</v>
      </c>
      <c r="C20" s="27">
        <v>1</v>
      </c>
      <c r="D20" s="27">
        <v>0</v>
      </c>
      <c r="E20" s="27">
        <v>0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</row>
    <row r="21" spans="1:10" x14ac:dyDescent="0.35">
      <c r="A21" s="37" t="s">
        <v>90</v>
      </c>
      <c r="B21" s="28">
        <f t="shared" si="0"/>
        <v>0</v>
      </c>
      <c r="C21" s="27">
        <v>0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</row>
    <row r="22" spans="1:10" x14ac:dyDescent="0.35">
      <c r="A22" s="37" t="s">
        <v>91</v>
      </c>
      <c r="B22" s="28">
        <f t="shared" si="0"/>
        <v>0</v>
      </c>
      <c r="C22" s="27">
        <v>0</v>
      </c>
      <c r="D22" s="27">
        <v>0</v>
      </c>
      <c r="E22" s="27">
        <v>0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</row>
    <row r="23" spans="1:10" x14ac:dyDescent="0.35">
      <c r="A23" s="37" t="s">
        <v>92</v>
      </c>
      <c r="B23" s="28">
        <f t="shared" si="0"/>
        <v>0</v>
      </c>
      <c r="C23" s="27">
        <v>0</v>
      </c>
      <c r="D23" s="27">
        <v>0</v>
      </c>
      <c r="E23" s="27">
        <v>0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</row>
    <row r="24" spans="1:10" x14ac:dyDescent="0.35">
      <c r="A24" s="37" t="s">
        <v>93</v>
      </c>
      <c r="B24" s="28">
        <f t="shared" si="0"/>
        <v>1</v>
      </c>
      <c r="C24" s="27">
        <v>1</v>
      </c>
      <c r="D24" s="27">
        <v>0</v>
      </c>
      <c r="E24" s="27">
        <v>0</v>
      </c>
      <c r="F24" s="27">
        <v>0</v>
      </c>
      <c r="G24" s="27">
        <v>0</v>
      </c>
      <c r="H24" s="27">
        <v>0</v>
      </c>
      <c r="I24" s="27">
        <v>0</v>
      </c>
      <c r="J24" s="27">
        <v>0</v>
      </c>
    </row>
    <row r="25" spans="1:10" x14ac:dyDescent="0.35">
      <c r="A25" s="37" t="s">
        <v>94</v>
      </c>
      <c r="B25" s="28">
        <f t="shared" si="0"/>
        <v>0</v>
      </c>
      <c r="C25" s="27">
        <v>0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</row>
    <row r="26" spans="1:10" x14ac:dyDescent="0.35">
      <c r="A26" s="37" t="s">
        <v>95</v>
      </c>
      <c r="B26" s="28">
        <f t="shared" si="0"/>
        <v>0</v>
      </c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7">
        <v>0</v>
      </c>
      <c r="I26" s="27">
        <v>0</v>
      </c>
      <c r="J26" s="27">
        <v>0</v>
      </c>
    </row>
    <row r="27" spans="1:10" x14ac:dyDescent="0.35">
      <c r="A27" s="37" t="s">
        <v>96</v>
      </c>
      <c r="B27" s="28">
        <f t="shared" si="0"/>
        <v>0</v>
      </c>
      <c r="C27" s="27">
        <v>0</v>
      </c>
      <c r="D27" s="27">
        <v>0</v>
      </c>
      <c r="E27" s="27">
        <v>0</v>
      </c>
      <c r="F27" s="27">
        <v>0</v>
      </c>
      <c r="G27" s="27">
        <v>0</v>
      </c>
      <c r="H27" s="27">
        <v>0</v>
      </c>
      <c r="I27" s="27">
        <v>0</v>
      </c>
      <c r="J27" s="27">
        <v>0</v>
      </c>
    </row>
    <row r="28" spans="1:10" x14ac:dyDescent="0.35">
      <c r="A28" s="37" t="s">
        <v>97</v>
      </c>
      <c r="B28" s="28">
        <f t="shared" si="0"/>
        <v>1</v>
      </c>
      <c r="C28" s="27">
        <v>1</v>
      </c>
      <c r="D28" s="27">
        <v>0</v>
      </c>
      <c r="E28" s="27">
        <v>0</v>
      </c>
      <c r="F28" s="27">
        <v>0</v>
      </c>
      <c r="G28" s="27">
        <v>0</v>
      </c>
      <c r="H28" s="27">
        <v>0</v>
      </c>
      <c r="I28" s="27">
        <v>0</v>
      </c>
      <c r="J28" s="27">
        <v>0</v>
      </c>
    </row>
    <row r="29" spans="1:10" x14ac:dyDescent="0.35">
      <c r="A29" s="37" t="s">
        <v>131</v>
      </c>
      <c r="B29" s="28">
        <f t="shared" si="0"/>
        <v>0</v>
      </c>
      <c r="C29" s="27">
        <v>0</v>
      </c>
      <c r="D29" s="27">
        <v>0</v>
      </c>
      <c r="E29" s="27">
        <v>0</v>
      </c>
      <c r="F29" s="27">
        <v>0</v>
      </c>
      <c r="G29" s="27">
        <v>0</v>
      </c>
      <c r="H29" s="27">
        <v>0</v>
      </c>
      <c r="I29" s="27">
        <v>0</v>
      </c>
      <c r="J29" s="27">
        <v>0</v>
      </c>
    </row>
    <row r="30" spans="1:10" x14ac:dyDescent="0.35">
      <c r="A30" s="37" t="s">
        <v>98</v>
      </c>
      <c r="B30" s="28">
        <f t="shared" si="0"/>
        <v>1</v>
      </c>
      <c r="C30" s="27">
        <v>1</v>
      </c>
      <c r="D30" s="27">
        <v>0</v>
      </c>
      <c r="E30" s="27">
        <v>0</v>
      </c>
      <c r="F30" s="27">
        <v>0</v>
      </c>
      <c r="G30" s="27">
        <v>0</v>
      </c>
      <c r="H30" s="27">
        <v>0</v>
      </c>
      <c r="I30" s="27">
        <v>0</v>
      </c>
      <c r="J30" s="27">
        <v>0</v>
      </c>
    </row>
    <row r="31" spans="1:10" x14ac:dyDescent="0.35">
      <c r="A31" s="37" t="s">
        <v>99</v>
      </c>
      <c r="B31" s="28">
        <f t="shared" si="0"/>
        <v>0</v>
      </c>
      <c r="C31" s="27">
        <v>0</v>
      </c>
      <c r="D31" s="27">
        <v>0</v>
      </c>
      <c r="E31" s="27">
        <v>0</v>
      </c>
      <c r="F31" s="27">
        <v>0</v>
      </c>
      <c r="G31" s="27">
        <v>0</v>
      </c>
      <c r="H31" s="27">
        <v>0</v>
      </c>
      <c r="I31" s="27">
        <v>0</v>
      </c>
      <c r="J31" s="27">
        <v>0</v>
      </c>
    </row>
    <row r="32" spans="1:10" x14ac:dyDescent="0.35">
      <c r="A32" s="37" t="s">
        <v>100</v>
      </c>
      <c r="B32" s="28">
        <f t="shared" si="0"/>
        <v>0</v>
      </c>
      <c r="C32" s="27">
        <v>0</v>
      </c>
      <c r="D32" s="27">
        <v>0</v>
      </c>
      <c r="E32" s="27">
        <v>0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</row>
    <row r="33" spans="1:10" x14ac:dyDescent="0.35">
      <c r="A33" s="37" t="s">
        <v>101</v>
      </c>
      <c r="B33" s="28">
        <f t="shared" si="0"/>
        <v>0</v>
      </c>
      <c r="C33" s="27">
        <v>0</v>
      </c>
      <c r="D33" s="27">
        <v>0</v>
      </c>
      <c r="E33" s="27">
        <v>0</v>
      </c>
      <c r="F33" s="27">
        <v>0</v>
      </c>
      <c r="G33" s="27">
        <v>0</v>
      </c>
      <c r="H33" s="27">
        <v>0</v>
      </c>
      <c r="I33" s="27">
        <v>0</v>
      </c>
      <c r="J33" s="27">
        <v>0</v>
      </c>
    </row>
    <row r="34" spans="1:10" x14ac:dyDescent="0.35">
      <c r="A34" s="37" t="s">
        <v>102</v>
      </c>
      <c r="B34" s="28">
        <f t="shared" si="0"/>
        <v>2</v>
      </c>
      <c r="C34" s="27">
        <v>2</v>
      </c>
      <c r="D34" s="27">
        <v>0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</row>
    <row r="35" spans="1:10" x14ac:dyDescent="0.35">
      <c r="A35" s="37" t="s">
        <v>103</v>
      </c>
      <c r="B35" s="28">
        <f t="shared" si="0"/>
        <v>0</v>
      </c>
      <c r="C35" s="27">
        <v>0</v>
      </c>
      <c r="D35" s="27">
        <v>0</v>
      </c>
      <c r="E35" s="2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</row>
    <row r="36" spans="1:10" x14ac:dyDescent="0.35">
      <c r="A36" s="37" t="s">
        <v>104</v>
      </c>
      <c r="B36" s="28">
        <f t="shared" si="0"/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</row>
    <row r="37" spans="1:10" x14ac:dyDescent="0.35">
      <c r="A37" s="37" t="s">
        <v>105</v>
      </c>
      <c r="B37" s="28">
        <f t="shared" si="0"/>
        <v>0</v>
      </c>
      <c r="C37" s="27">
        <v>0</v>
      </c>
      <c r="D37" s="27">
        <v>0</v>
      </c>
      <c r="E37" s="27">
        <v>0</v>
      </c>
      <c r="F37" s="27">
        <v>0</v>
      </c>
      <c r="G37" s="27">
        <v>0</v>
      </c>
      <c r="H37" s="27">
        <v>0</v>
      </c>
      <c r="I37" s="27">
        <v>0</v>
      </c>
      <c r="J37" s="27">
        <v>0</v>
      </c>
    </row>
    <row r="38" spans="1:10" x14ac:dyDescent="0.35">
      <c r="A38" s="37" t="s">
        <v>106</v>
      </c>
      <c r="B38" s="28">
        <f t="shared" si="0"/>
        <v>0</v>
      </c>
      <c r="C38" s="27">
        <v>0</v>
      </c>
      <c r="D38" s="27">
        <v>0</v>
      </c>
      <c r="E38" s="27">
        <v>0</v>
      </c>
      <c r="F38" s="27">
        <v>0</v>
      </c>
      <c r="G38" s="27">
        <v>0</v>
      </c>
      <c r="H38" s="27">
        <v>0</v>
      </c>
      <c r="I38" s="27">
        <v>0</v>
      </c>
      <c r="J38" s="27">
        <v>0</v>
      </c>
    </row>
    <row r="39" spans="1:10" x14ac:dyDescent="0.35">
      <c r="A39" s="37" t="s">
        <v>107</v>
      </c>
      <c r="B39" s="28">
        <f t="shared" si="0"/>
        <v>0</v>
      </c>
      <c r="C39" s="27">
        <v>0</v>
      </c>
      <c r="D39" s="27">
        <v>0</v>
      </c>
      <c r="E39" s="27">
        <v>0</v>
      </c>
      <c r="F39" s="27">
        <v>0</v>
      </c>
      <c r="G39" s="27">
        <v>0</v>
      </c>
      <c r="H39" s="27">
        <v>0</v>
      </c>
      <c r="I39" s="27">
        <v>0</v>
      </c>
      <c r="J39" s="27">
        <v>0</v>
      </c>
    </row>
    <row r="40" spans="1:10" x14ac:dyDescent="0.35">
      <c r="A40" s="37" t="s">
        <v>108</v>
      </c>
      <c r="B40" s="28">
        <f t="shared" si="0"/>
        <v>0</v>
      </c>
      <c r="C40" s="27">
        <v>0</v>
      </c>
      <c r="D40" s="27">
        <v>0</v>
      </c>
      <c r="E40" s="27">
        <v>0</v>
      </c>
      <c r="F40" s="27">
        <v>0</v>
      </c>
      <c r="G40" s="27">
        <v>0</v>
      </c>
      <c r="H40" s="27">
        <v>0</v>
      </c>
      <c r="I40" s="27">
        <v>0</v>
      </c>
      <c r="J40" s="27">
        <v>0</v>
      </c>
    </row>
    <row r="41" spans="1:10" x14ac:dyDescent="0.35">
      <c r="A41" s="37" t="s">
        <v>109</v>
      </c>
      <c r="B41" s="28">
        <f t="shared" si="0"/>
        <v>0</v>
      </c>
      <c r="C41" s="27">
        <v>0</v>
      </c>
      <c r="D41" s="27">
        <v>0</v>
      </c>
      <c r="E41" s="27">
        <v>0</v>
      </c>
      <c r="F41" s="27">
        <v>0</v>
      </c>
      <c r="G41" s="27">
        <v>0</v>
      </c>
      <c r="H41" s="27">
        <v>0</v>
      </c>
      <c r="I41" s="27">
        <v>0</v>
      </c>
      <c r="J41" s="27">
        <v>0</v>
      </c>
    </row>
    <row r="42" spans="1:10" x14ac:dyDescent="0.35">
      <c r="A42" s="37" t="s">
        <v>110</v>
      </c>
      <c r="B42" s="28">
        <f t="shared" si="0"/>
        <v>0</v>
      </c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</row>
    <row r="43" spans="1:10" x14ac:dyDescent="0.35">
      <c r="A43" s="37" t="s">
        <v>111</v>
      </c>
      <c r="B43" s="28">
        <f t="shared" si="0"/>
        <v>0</v>
      </c>
      <c r="C43" s="27">
        <v>0</v>
      </c>
      <c r="D43" s="27">
        <v>0</v>
      </c>
      <c r="E43" s="27">
        <v>0</v>
      </c>
      <c r="F43" s="27">
        <v>0</v>
      </c>
      <c r="G43" s="27">
        <v>0</v>
      </c>
      <c r="H43" s="27">
        <v>0</v>
      </c>
      <c r="I43" s="27">
        <v>0</v>
      </c>
      <c r="J43" s="27">
        <v>0</v>
      </c>
    </row>
    <row r="44" spans="1:10" x14ac:dyDescent="0.35">
      <c r="A44" s="37" t="s">
        <v>112</v>
      </c>
      <c r="B44" s="28">
        <f t="shared" si="0"/>
        <v>0</v>
      </c>
      <c r="C44" s="27">
        <v>0</v>
      </c>
      <c r="D44" s="27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</row>
    <row r="45" spans="1:10" x14ac:dyDescent="0.35">
      <c r="A45" s="37" t="s">
        <v>113</v>
      </c>
      <c r="B45" s="28">
        <f t="shared" si="0"/>
        <v>0</v>
      </c>
      <c r="C45" s="27">
        <v>0</v>
      </c>
      <c r="D45" s="27">
        <v>0</v>
      </c>
      <c r="E45" s="27">
        <v>0</v>
      </c>
      <c r="F45" s="27">
        <v>0</v>
      </c>
      <c r="G45" s="27">
        <v>0</v>
      </c>
      <c r="H45" s="27">
        <v>0</v>
      </c>
      <c r="I45" s="27">
        <v>0</v>
      </c>
      <c r="J45" s="27">
        <v>0</v>
      </c>
    </row>
    <row r="46" spans="1:10" x14ac:dyDescent="0.35">
      <c r="A46" s="37" t="s">
        <v>114</v>
      </c>
      <c r="B46" s="28">
        <f t="shared" si="0"/>
        <v>0</v>
      </c>
      <c r="C46" s="27">
        <v>0</v>
      </c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</row>
    <row r="47" spans="1:10" x14ac:dyDescent="0.35">
      <c r="A47" s="37" t="s">
        <v>115</v>
      </c>
      <c r="B47" s="28">
        <f t="shared" si="0"/>
        <v>0</v>
      </c>
      <c r="C47" s="27">
        <v>0</v>
      </c>
      <c r="D47" s="27">
        <v>0</v>
      </c>
      <c r="E47" s="27">
        <v>0</v>
      </c>
      <c r="F47" s="27">
        <v>0</v>
      </c>
      <c r="G47" s="27">
        <v>0</v>
      </c>
      <c r="H47" s="27">
        <v>0</v>
      </c>
      <c r="I47" s="27">
        <v>0</v>
      </c>
      <c r="J47" s="27">
        <v>0</v>
      </c>
    </row>
    <row r="48" spans="1:10" x14ac:dyDescent="0.35">
      <c r="A48" s="37" t="s">
        <v>116</v>
      </c>
      <c r="B48" s="28">
        <f t="shared" si="0"/>
        <v>0</v>
      </c>
      <c r="C48" s="27">
        <v>0</v>
      </c>
      <c r="D48" s="27">
        <v>0</v>
      </c>
      <c r="E48" s="27">
        <v>0</v>
      </c>
      <c r="F48" s="27">
        <v>0</v>
      </c>
      <c r="G48" s="27">
        <v>0</v>
      </c>
      <c r="H48" s="27">
        <v>0</v>
      </c>
      <c r="I48" s="27">
        <v>0</v>
      </c>
      <c r="J48" s="27">
        <v>0</v>
      </c>
    </row>
    <row r="49" spans="1:10" x14ac:dyDescent="0.35">
      <c r="A49" s="37" t="s">
        <v>117</v>
      </c>
      <c r="B49" s="28">
        <f t="shared" si="0"/>
        <v>0</v>
      </c>
      <c r="C49" s="27">
        <v>0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</row>
    <row r="50" spans="1:10" x14ac:dyDescent="0.35">
      <c r="A50" s="37" t="s">
        <v>118</v>
      </c>
      <c r="B50" s="28">
        <f t="shared" si="0"/>
        <v>0</v>
      </c>
      <c r="C50" s="27">
        <v>0</v>
      </c>
      <c r="D50" s="27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</row>
    <row r="51" spans="1:10" x14ac:dyDescent="0.35">
      <c r="A51" s="37" t="s">
        <v>119</v>
      </c>
      <c r="B51" s="28">
        <f t="shared" si="0"/>
        <v>0</v>
      </c>
      <c r="C51" s="27">
        <v>0</v>
      </c>
      <c r="D51" s="27">
        <v>0</v>
      </c>
      <c r="E51" s="27">
        <v>0</v>
      </c>
      <c r="F51" s="27">
        <v>0</v>
      </c>
      <c r="G51" s="27">
        <v>0</v>
      </c>
      <c r="H51" s="27">
        <v>0</v>
      </c>
      <c r="I51" s="27">
        <v>0</v>
      </c>
      <c r="J51" s="27">
        <v>0</v>
      </c>
    </row>
    <row r="52" spans="1:10" x14ac:dyDescent="0.35">
      <c r="A52" s="37" t="s">
        <v>121</v>
      </c>
      <c r="B52" s="28">
        <f t="shared" si="0"/>
        <v>0</v>
      </c>
      <c r="C52" s="27">
        <v>0</v>
      </c>
      <c r="D52" s="27">
        <v>0</v>
      </c>
      <c r="E52" s="27">
        <v>0</v>
      </c>
      <c r="F52" s="27">
        <v>0</v>
      </c>
      <c r="G52" s="27">
        <v>0</v>
      </c>
      <c r="H52" s="27">
        <v>0</v>
      </c>
      <c r="I52" s="27">
        <v>0</v>
      </c>
      <c r="J52" s="27">
        <v>0</v>
      </c>
    </row>
    <row r="53" spans="1:10" x14ac:dyDescent="0.35">
      <c r="A53" s="37" t="s">
        <v>120</v>
      </c>
      <c r="B53" s="28">
        <f t="shared" si="0"/>
        <v>0</v>
      </c>
      <c r="C53" s="27">
        <v>0</v>
      </c>
      <c r="D53" s="27">
        <v>0</v>
      </c>
      <c r="E53" s="27">
        <v>0</v>
      </c>
      <c r="F53" s="27">
        <v>0</v>
      </c>
      <c r="G53" s="27">
        <v>0</v>
      </c>
      <c r="H53" s="27">
        <v>0</v>
      </c>
      <c r="I53" s="27">
        <v>0</v>
      </c>
      <c r="J53" s="27">
        <v>0</v>
      </c>
    </row>
    <row r="54" spans="1:10" x14ac:dyDescent="0.35">
      <c r="A54" s="37" t="s">
        <v>122</v>
      </c>
      <c r="B54" s="28">
        <f t="shared" si="0"/>
        <v>0</v>
      </c>
      <c r="C54" s="27">
        <v>0</v>
      </c>
      <c r="D54" s="27">
        <v>0</v>
      </c>
      <c r="E54" s="27">
        <v>0</v>
      </c>
      <c r="F54" s="27">
        <v>0</v>
      </c>
      <c r="G54" s="27">
        <v>0</v>
      </c>
      <c r="H54" s="27">
        <v>0</v>
      </c>
      <c r="I54" s="27">
        <v>0</v>
      </c>
      <c r="J54" s="27">
        <v>0</v>
      </c>
    </row>
    <row r="55" spans="1:10" x14ac:dyDescent="0.35">
      <c r="A55" s="37" t="s">
        <v>123</v>
      </c>
      <c r="B55" s="28">
        <f t="shared" si="0"/>
        <v>0</v>
      </c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7">
        <v>0</v>
      </c>
      <c r="I55" s="27">
        <v>0</v>
      </c>
      <c r="J55" s="27">
        <v>0</v>
      </c>
    </row>
    <row r="56" spans="1:10" x14ac:dyDescent="0.35">
      <c r="A56" s="37" t="s">
        <v>124</v>
      </c>
      <c r="B56" s="28">
        <f t="shared" si="0"/>
        <v>0</v>
      </c>
      <c r="C56" s="27">
        <v>0</v>
      </c>
      <c r="D56" s="27">
        <v>0</v>
      </c>
      <c r="E56" s="27">
        <v>0</v>
      </c>
      <c r="F56" s="27">
        <v>0</v>
      </c>
      <c r="G56" s="27">
        <v>0</v>
      </c>
      <c r="H56" s="27">
        <v>0</v>
      </c>
      <c r="I56" s="27">
        <v>0</v>
      </c>
      <c r="J56" s="27">
        <v>0</v>
      </c>
    </row>
    <row r="57" spans="1:10" x14ac:dyDescent="0.35">
      <c r="A57" s="37" t="s">
        <v>125</v>
      </c>
      <c r="B57" s="28">
        <f t="shared" si="0"/>
        <v>0</v>
      </c>
      <c r="C57" s="27">
        <v>0</v>
      </c>
      <c r="D57" s="27">
        <v>0</v>
      </c>
      <c r="E57" s="27">
        <v>0</v>
      </c>
      <c r="F57" s="27">
        <v>0</v>
      </c>
      <c r="G57" s="27">
        <v>0</v>
      </c>
      <c r="H57" s="27">
        <v>0</v>
      </c>
      <c r="I57" s="27">
        <v>0</v>
      </c>
      <c r="J57" s="27">
        <v>0</v>
      </c>
    </row>
    <row r="58" spans="1:10" x14ac:dyDescent="0.35">
      <c r="A58" s="37" t="s">
        <v>126</v>
      </c>
      <c r="B58" s="28">
        <f t="shared" si="0"/>
        <v>0</v>
      </c>
      <c r="C58" s="27">
        <v>0</v>
      </c>
      <c r="D58" s="27">
        <v>0</v>
      </c>
      <c r="E58" s="27">
        <v>0</v>
      </c>
      <c r="F58" s="27">
        <v>0</v>
      </c>
      <c r="G58" s="27">
        <v>0</v>
      </c>
      <c r="H58" s="27">
        <v>0</v>
      </c>
      <c r="I58" s="27">
        <v>0</v>
      </c>
      <c r="J58" s="27">
        <v>0</v>
      </c>
    </row>
    <row r="59" spans="1:10" x14ac:dyDescent="0.35">
      <c r="A59" s="37" t="s">
        <v>127</v>
      </c>
      <c r="B59" s="28">
        <f t="shared" si="0"/>
        <v>0</v>
      </c>
      <c r="C59" s="27">
        <v>0</v>
      </c>
      <c r="D59" s="27">
        <v>0</v>
      </c>
      <c r="E59" s="27">
        <v>0</v>
      </c>
      <c r="F59" s="27">
        <v>0</v>
      </c>
      <c r="G59" s="27">
        <v>0</v>
      </c>
      <c r="H59" s="27">
        <v>0</v>
      </c>
      <c r="I59" s="27">
        <v>0</v>
      </c>
      <c r="J59" s="27">
        <v>0</v>
      </c>
    </row>
    <row r="60" spans="1:10" x14ac:dyDescent="0.35">
      <c r="A60" s="37" t="s">
        <v>128</v>
      </c>
      <c r="B60" s="28">
        <f t="shared" si="0"/>
        <v>0</v>
      </c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7">
        <v>0</v>
      </c>
      <c r="I60" s="27">
        <v>0</v>
      </c>
      <c r="J60" s="27">
        <v>0</v>
      </c>
    </row>
    <row r="61" spans="1:10" x14ac:dyDescent="0.35">
      <c r="A61" s="37" t="s">
        <v>129</v>
      </c>
      <c r="B61" s="28">
        <f t="shared" si="0"/>
        <v>0</v>
      </c>
      <c r="C61" s="27">
        <v>0</v>
      </c>
      <c r="D61" s="27">
        <v>0</v>
      </c>
      <c r="E61" s="27">
        <v>0</v>
      </c>
      <c r="F61" s="27">
        <v>0</v>
      </c>
      <c r="G61" s="27">
        <v>0</v>
      </c>
      <c r="H61" s="27">
        <v>0</v>
      </c>
      <c r="I61" s="27">
        <v>0</v>
      </c>
      <c r="J61" s="27">
        <v>0</v>
      </c>
    </row>
    <row r="62" spans="1:10" x14ac:dyDescent="0.35">
      <c r="A62" s="37" t="s">
        <v>130</v>
      </c>
      <c r="B62" s="28">
        <f t="shared" si="0"/>
        <v>0</v>
      </c>
      <c r="C62" s="27">
        <v>0</v>
      </c>
      <c r="D62" s="27">
        <v>0</v>
      </c>
      <c r="E62" s="27">
        <v>0</v>
      </c>
      <c r="F62" s="27">
        <v>0</v>
      </c>
      <c r="G62" s="27">
        <v>0</v>
      </c>
      <c r="H62" s="27">
        <v>0</v>
      </c>
      <c r="I62" s="27">
        <v>0</v>
      </c>
      <c r="J62" s="27">
        <v>0</v>
      </c>
    </row>
    <row r="63" spans="1:10" ht="15" thickBot="1" x14ac:dyDescent="0.4">
      <c r="A63" s="23" t="s">
        <v>67</v>
      </c>
      <c r="B63" s="38">
        <f t="shared" si="0"/>
        <v>0</v>
      </c>
      <c r="C63" s="39">
        <v>0</v>
      </c>
      <c r="D63" s="39">
        <v>0</v>
      </c>
      <c r="E63" s="39">
        <v>0</v>
      </c>
      <c r="F63" s="39">
        <v>0</v>
      </c>
      <c r="G63" s="39">
        <v>0</v>
      </c>
      <c r="H63" s="39">
        <v>0</v>
      </c>
      <c r="I63" s="39">
        <v>0</v>
      </c>
      <c r="J63" s="39">
        <v>0</v>
      </c>
    </row>
  </sheetData>
  <pageMargins left="0.7" right="0.7" top="0.75" bottom="0.75" header="0.3" footer="0.3"/>
  <pageSetup paperSize="9" orientation="portrait" r:id="rId1"/>
  <drawing r:id="rId2"/>
</worksheet>
</file>

<file path=docMetadata/LabelInfo.xml><?xml version="1.0" encoding="utf-8"?>
<clbl:labelList xmlns:clbl="http://schemas.microsoft.com/office/2020/mipLabelMetadata">
  <clbl:label id="{6b79a747-7f63-4ec5-8b17-bf45b7c8fd16}" enabled="0" method="" siteId="{6b79a747-7f63-4ec5-8b17-bf45b7c8fd1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Instruks</vt:lpstr>
      <vt:lpstr>Stasjonsbeskrivelser</vt:lpstr>
      <vt:lpstr>Individdata</vt:lpstr>
      <vt:lpstr>Tetthetsestimering</vt:lpstr>
      <vt:lpstr>Resultater</vt:lpstr>
      <vt:lpstr>Lengdefordeling, Vasselva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2022-10-26T08:00:40Z</dcterms:created>
  <dcterms:modified xsi:type="dcterms:W3CDTF">2025-08-12T06:46:56Z</dcterms:modified>
</cp:coreProperties>
</file>